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" yWindow="228" windowWidth="15480" windowHeight="7680" firstSheet="2" activeTab="5"/>
  </bookViews>
  <sheets>
    <sheet name="Sheet2" sheetId="2" state="hidden" r:id="rId1"/>
    <sheet name="汇总表" sheetId="1" state="hidden" r:id="rId2"/>
    <sheet name="大二" sheetId="3" r:id="rId3"/>
    <sheet name="大三" sheetId="4" r:id="rId4"/>
    <sheet name="大四" sheetId="5" r:id="rId5"/>
    <sheet name="名单" sheetId="8" r:id="rId6"/>
  </sheets>
  <definedNames>
    <definedName name="_xlnm._FilterDatabase" localSheetId="2" hidden="1">大二!$B$3:$Z$15</definedName>
    <definedName name="_xlnm._FilterDatabase" localSheetId="3" hidden="1">大三!$B$3:$Z$15</definedName>
    <definedName name="_xlnm._FilterDatabase" localSheetId="4" hidden="1">大四!$B$3:$AA$15</definedName>
    <definedName name="_xlnm._FilterDatabase" localSheetId="1" hidden="1">汇总表!$A$1:$Y$37</definedName>
    <definedName name="_xlnm._FilterDatabase" localSheetId="5" hidden="1">名单!$A$1:$G$31</definedName>
    <definedName name="_xlnm.Print_Area" localSheetId="2">大二!$A$1:$Z$13</definedName>
    <definedName name="_xlnm.Print_Area" localSheetId="3">大三!$A$1:$Z$13</definedName>
    <definedName name="_xlnm.Print_Area" localSheetId="4">大四!$A$1:$Z$13</definedName>
    <definedName name="_xlnm.Print_Area" localSheetId="1">汇总表!$A$1:$Y$11</definedName>
    <definedName name="_xlnm.Print_Area" localSheetId="5">名单!$A$1:$G$10</definedName>
  </definedNames>
  <calcPr calcId="124519"/>
</workbook>
</file>

<file path=xl/calcChain.xml><?xml version="1.0" encoding="utf-8"?>
<calcChain xmlns="http://schemas.openxmlformats.org/spreadsheetml/2006/main">
  <c r="O17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2"/>
  <c r="O27" l="1"/>
  <c r="O16"/>
  <c r="O2"/>
  <c r="O25"/>
  <c r="O3" l="1"/>
  <c r="O4"/>
  <c r="O5"/>
  <c r="O6"/>
  <c r="O7"/>
  <c r="O14"/>
  <c r="O8"/>
  <c r="O15"/>
  <c r="O9"/>
  <c r="O10"/>
  <c r="O11"/>
  <c r="O12"/>
  <c r="O18"/>
  <c r="O19"/>
  <c r="O20"/>
  <c r="O21"/>
  <c r="O22"/>
  <c r="O26"/>
  <c r="O28"/>
  <c r="O29"/>
  <c r="O30"/>
  <c r="O31"/>
  <c r="O13"/>
  <c r="O32"/>
  <c r="O33"/>
  <c r="O34"/>
  <c r="O35"/>
  <c r="O36"/>
  <c r="O37"/>
  <c r="O23"/>
  <c r="O24"/>
  <c r="P2" l="1"/>
  <c r="P37"/>
  <c r="P12"/>
  <c r="P33"/>
  <c r="P25"/>
  <c r="P19"/>
  <c r="P15"/>
  <c r="P26"/>
  <c r="P6"/>
  <c r="P36"/>
  <c r="P32"/>
  <c r="P29"/>
  <c r="P22"/>
  <c r="P18"/>
  <c r="P11"/>
  <c r="P8"/>
  <c r="P5"/>
  <c r="P24"/>
  <c r="P35"/>
  <c r="P13"/>
  <c r="P28"/>
  <c r="P21"/>
  <c r="P17"/>
  <c r="P10"/>
  <c r="P14"/>
  <c r="P4"/>
  <c r="P30"/>
  <c r="P23"/>
  <c r="P34"/>
  <c r="P31"/>
  <c r="P27"/>
  <c r="P20"/>
  <c r="P16"/>
  <c r="P9"/>
  <c r="P7"/>
  <c r="P3"/>
</calcChain>
</file>

<file path=xl/sharedStrings.xml><?xml version="1.0" encoding="utf-8"?>
<sst xmlns="http://schemas.openxmlformats.org/spreadsheetml/2006/main" count="1088" uniqueCount="331">
  <si>
    <t>序号</t>
    <phoneticPr fontId="1" type="noConversion"/>
  </si>
  <si>
    <t>姓名</t>
    <phoneticPr fontId="1" type="noConversion"/>
  </si>
  <si>
    <t>学校</t>
    <phoneticPr fontId="1" type="noConversion"/>
  </si>
  <si>
    <t>个人信息</t>
    <phoneticPr fontId="1" type="noConversion"/>
  </si>
  <si>
    <t>测评成绩</t>
    <phoneticPr fontId="1" type="noConversion"/>
  </si>
  <si>
    <t>弈择</t>
    <phoneticPr fontId="1" type="noConversion"/>
  </si>
  <si>
    <t>弈衡匹配度</t>
    <phoneticPr fontId="1" type="noConversion"/>
  </si>
  <si>
    <t>弈衡可信度</t>
    <phoneticPr fontId="1" type="noConversion"/>
  </si>
  <si>
    <t>性别</t>
    <phoneticPr fontId="1" type="noConversion"/>
  </si>
  <si>
    <t>获奖年级</t>
    <phoneticPr fontId="1" type="noConversion"/>
  </si>
  <si>
    <t>电话</t>
    <phoneticPr fontId="1" type="noConversion"/>
  </si>
  <si>
    <t>备注</t>
    <phoneticPr fontId="1" type="noConversion"/>
  </si>
  <si>
    <t>实习、实践经历</t>
    <phoneticPr fontId="1" type="noConversion"/>
  </si>
  <si>
    <t>竞赛、获奖情况</t>
    <phoneticPr fontId="1" type="noConversion"/>
  </si>
  <si>
    <t>班干部、学生回或社团成员</t>
    <phoneticPr fontId="1" type="noConversion"/>
  </si>
  <si>
    <t>专业证书</t>
    <phoneticPr fontId="1" type="noConversion"/>
  </si>
  <si>
    <t>外语技能</t>
    <phoneticPr fontId="1" type="noConversion"/>
  </si>
  <si>
    <t>留学经历</t>
    <phoneticPr fontId="1" type="noConversion"/>
  </si>
  <si>
    <t>其他</t>
    <phoneticPr fontId="1" type="noConversion"/>
  </si>
  <si>
    <t>综合排名</t>
    <phoneticPr fontId="1" type="noConversion"/>
  </si>
  <si>
    <t>电子邮箱</t>
    <phoneticPr fontId="1" type="noConversion"/>
  </si>
  <si>
    <t>学院排名</t>
    <phoneticPr fontId="1" type="noConversion"/>
  </si>
  <si>
    <t>学院</t>
    <phoneticPr fontId="1" type="noConversion"/>
  </si>
  <si>
    <t>专业</t>
    <phoneticPr fontId="1" type="noConversion"/>
  </si>
  <si>
    <t>面试成绩（分数）</t>
    <phoneticPr fontId="1" type="noConversion"/>
  </si>
  <si>
    <t>公司考核排名</t>
    <phoneticPr fontId="1" type="noConversion"/>
  </si>
  <si>
    <t>公司考核分数</t>
    <phoneticPr fontId="1" type="noConversion"/>
  </si>
  <si>
    <t>附加项目(供参考)</t>
    <phoneticPr fontId="1" type="noConversion"/>
  </si>
  <si>
    <t>万功振</t>
  </si>
  <si>
    <t>胡书雅</t>
  </si>
  <si>
    <t>邱善运</t>
  </si>
  <si>
    <t>邹太江</t>
  </si>
  <si>
    <t>张俊辉</t>
  </si>
  <si>
    <t>马列宁</t>
  </si>
  <si>
    <t>张翼飞</t>
  </si>
  <si>
    <t>杨影</t>
  </si>
  <si>
    <t>王文强</t>
  </si>
  <si>
    <t>黎淑美</t>
  </si>
  <si>
    <t>王雅莉</t>
  </si>
  <si>
    <t>王小月</t>
  </si>
  <si>
    <t>卫汇</t>
  </si>
  <si>
    <t>王苒儒</t>
  </si>
  <si>
    <t>董晓亮</t>
  </si>
  <si>
    <t>赵凯钰</t>
  </si>
  <si>
    <t>苏音</t>
  </si>
  <si>
    <t>马杰</t>
  </si>
  <si>
    <t>杨洋</t>
  </si>
  <si>
    <t>孟飞</t>
  </si>
  <si>
    <t>姚波兰</t>
  </si>
  <si>
    <t>任龙</t>
  </si>
  <si>
    <t>刁泰凤</t>
  </si>
  <si>
    <t>焦亚洁</t>
  </si>
  <si>
    <t>吕博阳</t>
  </si>
  <si>
    <t>赵颖</t>
  </si>
  <si>
    <t>李月</t>
  </si>
  <si>
    <t>马晓芳</t>
  </si>
  <si>
    <t>李治翰</t>
  </si>
  <si>
    <t>宋丹丹</t>
  </si>
  <si>
    <t>陈清</t>
  </si>
  <si>
    <t>卫子舒</t>
  </si>
  <si>
    <t>陈腾达</t>
  </si>
  <si>
    <t>江姗姗</t>
  </si>
  <si>
    <t>景英</t>
  </si>
  <si>
    <t>宋金美</t>
  </si>
  <si>
    <t>王天新</t>
  </si>
  <si>
    <t>杨亚薇</t>
  </si>
  <si>
    <t>姓名</t>
  </si>
  <si>
    <t>性别</t>
  </si>
  <si>
    <t>女</t>
  </si>
  <si>
    <t>男</t>
  </si>
  <si>
    <t>总分</t>
  </si>
  <si>
    <t>匹配度</t>
  </si>
  <si>
    <t>作答有效性</t>
  </si>
  <si>
    <t>较高</t>
  </si>
  <si>
    <t>高</t>
  </si>
  <si>
    <t>非常低</t>
  </si>
  <si>
    <t>较低</t>
  </si>
  <si>
    <t>吴春艳</t>
    <phoneticPr fontId="1" type="noConversion"/>
  </si>
  <si>
    <t>社会称许性</t>
  </si>
  <si>
    <t>王艺晗</t>
  </si>
  <si>
    <t>王雪</t>
  </si>
  <si>
    <t>李季蓝</t>
  </si>
  <si>
    <t>杨仙燕</t>
  </si>
  <si>
    <t>尹译稀</t>
  </si>
  <si>
    <t>徐晓婷</t>
  </si>
  <si>
    <t>郑尊元</t>
  </si>
  <si>
    <t>袁梨</t>
  </si>
  <si>
    <t>江雨凡</t>
  </si>
  <si>
    <t>张涛</t>
  </si>
  <si>
    <t>皮桂楠</t>
  </si>
  <si>
    <t>李黎</t>
  </si>
  <si>
    <t>李汐昱</t>
  </si>
  <si>
    <t>范灵瑜</t>
  </si>
  <si>
    <t>毛燕月</t>
  </si>
  <si>
    <t>赵忱</t>
  </si>
  <si>
    <t>肖洋</t>
  </si>
  <si>
    <t>江玮</t>
  </si>
  <si>
    <t>王乙迪</t>
  </si>
  <si>
    <t>袁响</t>
  </si>
  <si>
    <t>龚静</t>
  </si>
  <si>
    <t>王君珩</t>
  </si>
  <si>
    <t>吴尚</t>
  </si>
  <si>
    <t>王妍</t>
  </si>
  <si>
    <t>郑芷妍</t>
  </si>
  <si>
    <t>谯清月</t>
  </si>
  <si>
    <t>任凯帝</t>
  </si>
  <si>
    <t>汪倩</t>
  </si>
  <si>
    <t>姬祥雨</t>
  </si>
  <si>
    <t>庄滢</t>
  </si>
  <si>
    <t>韩小云</t>
  </si>
  <si>
    <t>陈靖</t>
  </si>
  <si>
    <t>董瑞</t>
  </si>
  <si>
    <t>刘娩晴</t>
  </si>
  <si>
    <t>张沐华</t>
  </si>
  <si>
    <t>四川大学</t>
  </si>
  <si>
    <t>四川大学经济学院</t>
  </si>
  <si>
    <t>四川大学（在读）</t>
  </si>
  <si>
    <t>四川大学在读</t>
  </si>
  <si>
    <t>国际经济与贸易</t>
  </si>
  <si>
    <t>国际经济与贸易双语</t>
  </si>
  <si>
    <t>管理科学</t>
  </si>
  <si>
    <t>工商管理（运营管理）</t>
  </si>
  <si>
    <t>经济学</t>
  </si>
  <si>
    <t>市场营销</t>
  </si>
  <si>
    <t>保险精算</t>
  </si>
  <si>
    <t>国民经济管理</t>
  </si>
  <si>
    <t>国际经济与贸易（双语）</t>
  </si>
  <si>
    <t>金融学（双语）</t>
  </si>
  <si>
    <t>工商管理大类</t>
  </si>
  <si>
    <t>运营管理</t>
  </si>
  <si>
    <t>924073210@qq.com</t>
  </si>
  <si>
    <t>465004209@qq.com</t>
  </si>
  <si>
    <t>164337935@qq.com</t>
  </si>
  <si>
    <t>2490863290@qq.com</t>
  </si>
  <si>
    <t>394532270@qq.com</t>
  </si>
  <si>
    <t>644092883@qq.com</t>
  </si>
  <si>
    <t>rexzzy@foxmail.com</t>
  </si>
  <si>
    <t>383948221@qq.com</t>
  </si>
  <si>
    <t>keejjiang@126.com</t>
  </si>
  <si>
    <t>2488256510@qq.com</t>
  </si>
  <si>
    <t>1085699700@qq.com</t>
  </si>
  <si>
    <t>498392608@qq.com</t>
  </si>
  <si>
    <t>530827510@qq.com</t>
  </si>
  <si>
    <t>272379235@qq.com</t>
  </si>
  <si>
    <t>617096088@qq.com</t>
  </si>
  <si>
    <t>wildchild.f@163.com</t>
  </si>
  <si>
    <t>xiaoyangshone@yeah.net</t>
  </si>
  <si>
    <t>396422271@qq.com</t>
  </si>
  <si>
    <t>wyd_0505@sina.cn</t>
  </si>
  <si>
    <t>390601163@qq.com</t>
  </si>
  <si>
    <t>1158780502@qq.com</t>
  </si>
  <si>
    <t>wjh1996816@qq.com</t>
  </si>
  <si>
    <t>392685085@qq.com</t>
  </si>
  <si>
    <t>miss.queen.y@qq.com</t>
  </si>
  <si>
    <t>345983418@qq.com</t>
  </si>
  <si>
    <t>1147719306@qq.com</t>
  </si>
  <si>
    <t>405173115@qq.com</t>
  </si>
  <si>
    <t>879976531@qq.com</t>
  </si>
  <si>
    <t>615700919@qq.com</t>
  </si>
  <si>
    <t>zhuangying@scustv.com</t>
  </si>
  <si>
    <t>643239213@qq.com</t>
  </si>
  <si>
    <t>742804667@qq.com</t>
  </si>
  <si>
    <t>418223609@qq.com</t>
  </si>
  <si>
    <t>784435870@qq.com</t>
  </si>
  <si>
    <t>1033248925@qq.com</t>
  </si>
  <si>
    <t>林久人</t>
  </si>
  <si>
    <t>国民经济管理</t>
    <phoneticPr fontId="13" type="noConversion"/>
  </si>
  <si>
    <t>lc0517@163.com</t>
    <phoneticPr fontId="13" type="noConversion"/>
  </si>
  <si>
    <t>75%</t>
  </si>
  <si>
    <t>99%</t>
  </si>
  <si>
    <t>84%</t>
  </si>
  <si>
    <t>83%</t>
  </si>
  <si>
    <t>97%</t>
  </si>
  <si>
    <t>92%</t>
  </si>
  <si>
    <t>55%</t>
  </si>
  <si>
    <t>91%</t>
  </si>
  <si>
    <t>98%</t>
  </si>
  <si>
    <t>93%</t>
  </si>
  <si>
    <t>77%</t>
  </si>
  <si>
    <t>79%</t>
  </si>
  <si>
    <t>78%</t>
  </si>
  <si>
    <t>73%</t>
  </si>
  <si>
    <t>89%</t>
  </si>
  <si>
    <t>57%</t>
  </si>
  <si>
    <t>95%</t>
  </si>
  <si>
    <t>66%</t>
  </si>
  <si>
    <t>61%</t>
  </si>
  <si>
    <t>88%</t>
  </si>
  <si>
    <t>64%</t>
  </si>
  <si>
    <t>86%</t>
  </si>
  <si>
    <t>45%</t>
  </si>
  <si>
    <t>2012级</t>
  </si>
  <si>
    <t>2013级</t>
  </si>
  <si>
    <t>2014级</t>
  </si>
  <si>
    <t>经济学院</t>
  </si>
  <si>
    <t>商学院</t>
  </si>
  <si>
    <t>冉洋</t>
  </si>
  <si>
    <t>王娜</t>
  </si>
  <si>
    <t>王肄韵</t>
  </si>
  <si>
    <t>唐伟瑶</t>
  </si>
  <si>
    <t>蒋琬玥</t>
  </si>
  <si>
    <t>夏梦遥</t>
  </si>
  <si>
    <t>蒋睿莉</t>
  </si>
  <si>
    <t>张艺瑕</t>
  </si>
  <si>
    <t>平非凡</t>
  </si>
  <si>
    <t>张一平</t>
  </si>
  <si>
    <t>张蕊琛</t>
  </si>
  <si>
    <t>孙阳</t>
  </si>
  <si>
    <t>吴其锶</t>
  </si>
  <si>
    <t>刘雨生</t>
  </si>
  <si>
    <t>卢妤</t>
  </si>
  <si>
    <t>赵志涵</t>
  </si>
  <si>
    <t>陈凌庆</t>
  </si>
  <si>
    <t>唐牧笛</t>
  </si>
  <si>
    <t>郭悦颖</t>
  </si>
  <si>
    <t>何诗芬</t>
  </si>
  <si>
    <t>冼家利</t>
  </si>
  <si>
    <t>丁珺</t>
  </si>
  <si>
    <t>于淼</t>
  </si>
  <si>
    <t>李睿</t>
  </si>
  <si>
    <t>张文静</t>
  </si>
  <si>
    <t>邢雯婕</t>
  </si>
  <si>
    <t>张晗</t>
  </si>
  <si>
    <t>熊涛</t>
  </si>
  <si>
    <t>李佳芯</t>
  </si>
  <si>
    <t>黄博</t>
  </si>
  <si>
    <t>谭平</t>
  </si>
  <si>
    <t>闫馨禾</t>
  </si>
  <si>
    <t xml:space="preserve">市场营销 </t>
  </si>
  <si>
    <t xml:space="preserve">管理科学 </t>
  </si>
  <si>
    <t>工商管理类</t>
  </si>
  <si>
    <t>国际经济与贸易专业（双语）</t>
  </si>
  <si>
    <t>国际经济与贸易专业</t>
  </si>
  <si>
    <t>财政学</t>
  </si>
  <si>
    <t>财政专业</t>
  </si>
  <si>
    <t>经济专业</t>
  </si>
  <si>
    <t>2015级</t>
  </si>
  <si>
    <t>984467269@qq.com</t>
  </si>
  <si>
    <t>1319652844@qq.com</t>
  </si>
  <si>
    <t>1348454483@qq.com</t>
  </si>
  <si>
    <t>382528067@qq.com</t>
  </si>
  <si>
    <t>jwy724965147@163.com</t>
  </si>
  <si>
    <t>632624948@qq.com</t>
  </si>
  <si>
    <t>346662751@qq.com</t>
  </si>
  <si>
    <t>zhangyixiascu@163.com</t>
  </si>
  <si>
    <t>1228895570@qq.com</t>
  </si>
  <si>
    <t>2631596795@qq.com</t>
  </si>
  <si>
    <t>893437496@qq.com</t>
  </si>
  <si>
    <t>240156102@qq.com</t>
  </si>
  <si>
    <t>18683205742</t>
  </si>
  <si>
    <t>susiewu4@foxmail.com</t>
  </si>
  <si>
    <t>18380125485</t>
  </si>
  <si>
    <t>18380125485@163.com</t>
  </si>
  <si>
    <t>18380151559</t>
  </si>
  <si>
    <t>lululuyu@foxmail.com</t>
  </si>
  <si>
    <t>18380141728</t>
  </si>
  <si>
    <t>18428365938</t>
  </si>
  <si>
    <t>zhaozhihan2006@163.com</t>
  </si>
  <si>
    <t>18200231796</t>
  </si>
  <si>
    <t>1106558804@qq.com</t>
  </si>
  <si>
    <t>503868846@qq.com</t>
  </si>
  <si>
    <t>18428365562</t>
  </si>
  <si>
    <t>849991193@qq.com</t>
  </si>
  <si>
    <t>18280283332</t>
  </si>
  <si>
    <t>18280283332@163.com</t>
  </si>
  <si>
    <t>15528241929</t>
  </si>
  <si>
    <t>nolanxian@163.com</t>
  </si>
  <si>
    <t>13980776737</t>
  </si>
  <si>
    <t>476752963@qq.com</t>
  </si>
  <si>
    <t>479376685@qq.com</t>
  </si>
  <si>
    <t>893007757@qq.com</t>
  </si>
  <si>
    <t>592626724@qq.com</t>
  </si>
  <si>
    <t>1259761978@qq.com</t>
  </si>
  <si>
    <t>2509462945@qq.com</t>
  </si>
  <si>
    <t>421589493@qq.com</t>
  </si>
  <si>
    <t>1269920356@qq.com</t>
  </si>
  <si>
    <t>1021701539@qq.com</t>
  </si>
  <si>
    <t>978091829@qq.com</t>
  </si>
  <si>
    <t>yanxinhe999@126.com</t>
  </si>
  <si>
    <t>2</t>
  </si>
  <si>
    <t>1</t>
  </si>
  <si>
    <t>4</t>
  </si>
  <si>
    <t>3</t>
  </si>
  <si>
    <t>5</t>
  </si>
  <si>
    <t>8</t>
  </si>
  <si>
    <t>10</t>
  </si>
  <si>
    <t>6</t>
  </si>
  <si>
    <t xml:space="preserve">  任贤聪   </t>
    <phoneticPr fontId="1" type="noConversion"/>
  </si>
  <si>
    <t>5.7</t>
  </si>
  <si>
    <t>3.3</t>
  </si>
  <si>
    <t>49%</t>
  </si>
  <si>
    <t>4.9</t>
  </si>
  <si>
    <t>3.7</t>
  </si>
  <si>
    <t>76%</t>
  </si>
  <si>
    <t>5.3</t>
  </si>
  <si>
    <t>7.8</t>
  </si>
  <si>
    <t>87%</t>
  </si>
  <si>
    <t>4.5</t>
  </si>
  <si>
    <t>6.9</t>
  </si>
  <si>
    <t>6.5</t>
  </si>
  <si>
    <t>81%</t>
  </si>
  <si>
    <t>8.6</t>
  </si>
  <si>
    <t>21%</t>
  </si>
  <si>
    <t>68%</t>
  </si>
  <si>
    <t>60%</t>
  </si>
  <si>
    <t>9.8</t>
  </si>
  <si>
    <t>80%</t>
  </si>
  <si>
    <t>58%</t>
  </si>
  <si>
    <t>42%</t>
  </si>
  <si>
    <t>2.5</t>
  </si>
  <si>
    <t>69%</t>
  </si>
  <si>
    <t>90%</t>
  </si>
  <si>
    <t>6.1</t>
  </si>
  <si>
    <t>72%</t>
  </si>
  <si>
    <t>2.9</t>
  </si>
  <si>
    <t>50%</t>
  </si>
  <si>
    <t>96%</t>
  </si>
  <si>
    <t>70%</t>
  </si>
  <si>
    <t>29%</t>
  </si>
  <si>
    <t>82%</t>
  </si>
  <si>
    <t>52%</t>
  </si>
  <si>
    <t>8.2</t>
  </si>
  <si>
    <t>女</t>
    <phoneticPr fontId="1" type="noConversion"/>
  </si>
  <si>
    <t>2013级</t>
    <phoneticPr fontId="1" type="noConversion"/>
  </si>
  <si>
    <t>2013级</t>
    <phoneticPr fontId="1" type="noConversion"/>
  </si>
  <si>
    <r>
      <t>1</t>
    </r>
    <r>
      <rPr>
        <u/>
        <sz val="11"/>
        <color theme="1"/>
        <rFont val="宋体"/>
        <family val="3"/>
        <charset val="134"/>
        <scheme val="minor"/>
      </rPr>
      <t>162867326@qq.com</t>
    </r>
  </si>
  <si>
    <t>通过</t>
    <phoneticPr fontId="1" type="noConversion"/>
  </si>
  <si>
    <t>不通过</t>
    <phoneticPr fontId="1" type="noConversion"/>
  </si>
  <si>
    <t>通过</t>
    <phoneticPr fontId="1" type="noConversion"/>
  </si>
  <si>
    <t>经济学</t>
    <phoneticPr fontId="1" type="noConversion"/>
  </si>
  <si>
    <t>经济学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</si>
</sst>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12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0.199999999999999"/>
      <color theme="10"/>
      <name val="宋体"/>
      <family val="3"/>
      <charset val="134"/>
    </font>
    <font>
      <sz val="11"/>
      <color rgb="FFFF0000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  <scheme val="minor"/>
    </font>
    <font>
      <sz val="12"/>
      <name val="宋体"/>
      <charset val="134"/>
    </font>
    <font>
      <u/>
      <sz val="10.199999999999999"/>
      <color indexed="12"/>
      <name val="宋体"/>
      <charset val="134"/>
    </font>
    <font>
      <b/>
      <sz val="11"/>
      <color theme="0"/>
      <name val="微软雅黑"/>
      <family val="2"/>
      <charset val="134"/>
    </font>
    <font>
      <sz val="11"/>
      <color theme="0"/>
      <name val="宋体"/>
      <family val="3"/>
      <charset val="134"/>
      <scheme val="minor"/>
    </font>
    <font>
      <sz val="11"/>
      <color theme="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4" fillId="0" borderId="0"/>
    <xf numFmtId="9" fontId="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9" fontId="4" fillId="0" borderId="0" xfId="1" applyNumberFormat="1"/>
    <xf numFmtId="0" fontId="5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7" fillId="0" borderId="0" xfId="3"/>
    <xf numFmtId="9" fontId="0" fillId="0" borderId="0" xfId="2" applyFont="1" applyAlignment="1"/>
    <xf numFmtId="0" fontId="7" fillId="0" borderId="0" xfId="3"/>
    <xf numFmtId="9" fontId="3" fillId="0" borderId="1" xfId="2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25" applyFont="1" applyBorder="1" applyAlignment="1">
      <alignment horizontal="center" vertical="center"/>
    </xf>
    <xf numFmtId="0" fontId="10" fillId="0" borderId="1" xfId="25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25" applyFont="1" applyFill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0" fontId="14" fillId="0" borderId="1" xfId="31" applyFont="1" applyFill="1" applyBorder="1" applyAlignment="1" applyProtection="1">
      <alignment horizontal="center" vertical="center"/>
    </xf>
    <xf numFmtId="0" fontId="10" fillId="0" borderId="1" xfId="26" applyFont="1" applyFill="1" applyBorder="1" applyAlignment="1">
      <alignment horizontal="center" vertical="center"/>
    </xf>
    <xf numFmtId="0" fontId="10" fillId="0" borderId="1" xfId="25" applyNumberFormat="1" applyFont="1" applyFill="1" applyBorder="1" applyAlignment="1">
      <alignment horizontal="center" vertical="center"/>
    </xf>
    <xf numFmtId="0" fontId="10" fillId="0" borderId="1" xfId="9" applyNumberFormat="1" applyFont="1" applyBorder="1" applyAlignment="1">
      <alignment horizontal="center" vertical="center"/>
    </xf>
    <xf numFmtId="0" fontId="10" fillId="0" borderId="1" xfId="11" applyNumberFormat="1" applyFont="1" applyBorder="1" applyAlignment="1">
      <alignment horizontal="center" vertical="center"/>
    </xf>
    <xf numFmtId="0" fontId="10" fillId="0" borderId="1" xfId="7" applyNumberFormat="1" applyFont="1" applyBorder="1" applyAlignment="1">
      <alignment horizontal="center" vertical="center"/>
    </xf>
    <xf numFmtId="0" fontId="10" fillId="0" borderId="1" xfId="8" applyNumberFormat="1" applyFont="1" applyBorder="1" applyAlignment="1">
      <alignment horizontal="center" vertical="center"/>
    </xf>
    <xf numFmtId="0" fontId="10" fillId="0" borderId="1" xfId="10" applyNumberFormat="1" applyFont="1" applyBorder="1" applyAlignment="1">
      <alignment horizontal="center" vertical="center"/>
    </xf>
    <xf numFmtId="0" fontId="10" fillId="0" borderId="1" xfId="5" applyNumberFormat="1" applyFont="1" applyBorder="1" applyAlignment="1">
      <alignment horizontal="center" vertical="center" wrapText="1"/>
    </xf>
    <xf numFmtId="0" fontId="10" fillId="0" borderId="1" xfId="26" applyNumberFormat="1" applyFont="1" applyFill="1" applyBorder="1" applyAlignment="1">
      <alignment horizontal="center" vertical="center"/>
    </xf>
    <xf numFmtId="0" fontId="15" fillId="0" borderId="1" xfId="11" applyFont="1" applyBorder="1" applyAlignment="1">
      <alignment horizontal="center" vertical="center"/>
    </xf>
    <xf numFmtId="0" fontId="15" fillId="0" borderId="1" xfId="2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25" applyFont="1" applyFill="1" applyBorder="1" applyAlignment="1">
      <alignment horizontal="center" vertical="center"/>
    </xf>
    <xf numFmtId="0" fontId="15" fillId="0" borderId="1" xfId="11" applyNumberFormat="1" applyFont="1" applyBorder="1" applyAlignment="1">
      <alignment horizontal="center" vertical="center"/>
    </xf>
    <xf numFmtId="0" fontId="16" fillId="0" borderId="1" xfId="31" applyFont="1" applyFill="1" applyBorder="1" applyAlignment="1" applyProtection="1">
      <alignment horizontal="center" vertical="center"/>
    </xf>
    <xf numFmtId="0" fontId="15" fillId="0" borderId="1" xfId="26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25" applyFont="1" applyBorder="1" applyAlignment="1">
      <alignment horizontal="center" vertical="center"/>
    </xf>
    <xf numFmtId="0" fontId="15" fillId="0" borderId="1" xfId="5" applyNumberFormat="1" applyFont="1" applyBorder="1" applyAlignment="1">
      <alignment horizontal="center" vertical="center" wrapText="1"/>
    </xf>
    <xf numFmtId="0" fontId="15" fillId="0" borderId="1" xfId="26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center"/>
    </xf>
    <xf numFmtId="0" fontId="15" fillId="0" borderId="1" xfId="10" applyFont="1" applyBorder="1" applyAlignment="1">
      <alignment horizontal="center" vertical="center"/>
    </xf>
    <xf numFmtId="0" fontId="15" fillId="0" borderId="1" xfId="10" applyNumberFormat="1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9" fontId="16" fillId="0" borderId="1" xfId="3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6" xfId="1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 wrapText="1"/>
    </xf>
    <xf numFmtId="49" fontId="14" fillId="0" borderId="1" xfId="31" applyNumberFormat="1" applyFont="1" applyBorder="1" applyAlignment="1" applyProtection="1">
      <alignment horizontal="center" vertical="center" wrapText="1"/>
    </xf>
    <xf numFmtId="49" fontId="10" fillId="3" borderId="1" xfId="4" applyNumberFormat="1" applyFont="1" applyFill="1" applyBorder="1" applyAlignment="1">
      <alignment horizontal="center" vertical="center" wrapText="1"/>
    </xf>
    <xf numFmtId="0" fontId="14" fillId="0" borderId="1" xfId="31" applyFont="1" applyBorder="1" applyAlignment="1" applyProtection="1">
      <alignment horizontal="center" vertical="center"/>
    </xf>
    <xf numFmtId="49" fontId="10" fillId="0" borderId="1" xfId="58" applyNumberFormat="1" applyFont="1" applyBorder="1" applyAlignment="1">
      <alignment horizontal="center" vertical="center"/>
    </xf>
    <xf numFmtId="49" fontId="10" fillId="2" borderId="1" xfId="58" applyNumberFormat="1" applyFont="1" applyFill="1" applyBorder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0" fontId="10" fillId="4" borderId="1" xfId="8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1" xfId="25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1" xfId="7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 wrapText="1"/>
    </xf>
    <xf numFmtId="0" fontId="10" fillId="2" borderId="16" xfId="1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59">
    <cellStyle name="百分比" xfId="2" builtinId="5"/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44"/>
    <cellStyle name="常规 16" xfId="9"/>
    <cellStyle name="常规 17" xfId="10"/>
    <cellStyle name="常规 18" xfId="11"/>
    <cellStyle name="常规 2" xfId="1"/>
    <cellStyle name="常规 2 10" xfId="13"/>
    <cellStyle name="常规 2 11" xfId="14"/>
    <cellStyle name="常规 2 12" xfId="15"/>
    <cellStyle name="常规 2 13" xfId="12"/>
    <cellStyle name="常规 2 14" xfId="45"/>
    <cellStyle name="常规 2 2" xfId="16"/>
    <cellStyle name="常规 2 2 2" xfId="46"/>
    <cellStyle name="常规 2 3" xfId="17"/>
    <cellStyle name="常规 2 3 2" xfId="47"/>
    <cellStyle name="常规 2 3 3" xfId="54"/>
    <cellStyle name="常规 2 4" xfId="18"/>
    <cellStyle name="常规 2 5" xfId="19"/>
    <cellStyle name="常规 2 6" xfId="20"/>
    <cellStyle name="常规 2 7" xfId="21"/>
    <cellStyle name="常规 2 8" xfId="22"/>
    <cellStyle name="常规 2 9" xfId="23"/>
    <cellStyle name="常规 20" xfId="24"/>
    <cellStyle name="常规 3" xfId="3"/>
    <cellStyle name="常规 3 2" xfId="48"/>
    <cellStyle name="常规 3 3" xfId="55"/>
    <cellStyle name="常规 4" xfId="25"/>
    <cellStyle name="常规 4 2" xfId="49"/>
    <cellStyle name="常规 4 3" xfId="56"/>
    <cellStyle name="常规 5" xfId="26"/>
    <cellStyle name="常规 5 2" xfId="50"/>
    <cellStyle name="常规 5 3" xfId="57"/>
    <cellStyle name="常规 6" xfId="27"/>
    <cellStyle name="常规 6 2" xfId="51"/>
    <cellStyle name="常规 6 3" xfId="58"/>
    <cellStyle name="常规 7" xfId="28"/>
    <cellStyle name="常规 8" xfId="29"/>
    <cellStyle name="常规 9" xfId="30"/>
    <cellStyle name="超链接 2" xfId="31"/>
    <cellStyle name="超链接 2 3" xfId="32"/>
    <cellStyle name="超链接 2 3 10" xfId="33"/>
    <cellStyle name="超链接 2 3 11" xfId="34"/>
    <cellStyle name="超链接 2 3 12" xfId="35"/>
    <cellStyle name="超链接 2 3 13" xfId="52"/>
    <cellStyle name="超链接 2 3 2" xfId="36"/>
    <cellStyle name="超链接 2 3 2 2" xfId="53"/>
    <cellStyle name="超链接 2 3 3" xfId="37"/>
    <cellStyle name="超链接 2 3 4" xfId="38"/>
    <cellStyle name="超链接 2 3 5" xfId="39"/>
    <cellStyle name="超链接 2 3 6" xfId="40"/>
    <cellStyle name="超链接 2 3 7" xfId="41"/>
    <cellStyle name="超链接 2 3 8" xfId="42"/>
    <cellStyle name="超链接 2 3 9" xfId="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c0517@163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421589493@qq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1228895570@qq.com" TargetMode="External"/><Relationship Id="rId7" Type="http://schemas.openxmlformats.org/officeDocument/2006/relationships/hyperlink" Target="mailto:2509462945@qq.com" TargetMode="External"/><Relationship Id="rId12" Type="http://schemas.openxmlformats.org/officeDocument/2006/relationships/hyperlink" Target="mailto:yanxinhe999@126.com" TargetMode="External"/><Relationship Id="rId2" Type="http://schemas.openxmlformats.org/officeDocument/2006/relationships/hyperlink" Target="mailto:zhangyixiascu@163.com" TargetMode="External"/><Relationship Id="rId1" Type="http://schemas.openxmlformats.org/officeDocument/2006/relationships/hyperlink" Target="mailto:346662751@qq.com" TargetMode="External"/><Relationship Id="rId6" Type="http://schemas.openxmlformats.org/officeDocument/2006/relationships/hyperlink" Target="mailto:240156102@qq.com" TargetMode="External"/><Relationship Id="rId11" Type="http://schemas.openxmlformats.org/officeDocument/2006/relationships/hyperlink" Target="mailto:978091829@qq.com" TargetMode="External"/><Relationship Id="rId5" Type="http://schemas.openxmlformats.org/officeDocument/2006/relationships/hyperlink" Target="mailto:893437496@qq.com" TargetMode="External"/><Relationship Id="rId10" Type="http://schemas.openxmlformats.org/officeDocument/2006/relationships/hyperlink" Target="mailto:1021701539@qq.com" TargetMode="External"/><Relationship Id="rId4" Type="http://schemas.openxmlformats.org/officeDocument/2006/relationships/hyperlink" Target="mailto:2631596795@qq.com" TargetMode="External"/><Relationship Id="rId9" Type="http://schemas.openxmlformats.org/officeDocument/2006/relationships/hyperlink" Target="mailto:1269920356@qq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wjh1996816@qq.com" TargetMode="External"/><Relationship Id="rId3" Type="http://schemas.openxmlformats.org/officeDocument/2006/relationships/hyperlink" Target="mailto:632624948@qq.com" TargetMode="External"/><Relationship Id="rId7" Type="http://schemas.openxmlformats.org/officeDocument/2006/relationships/hyperlink" Target="mailto:592626724@qq.com" TargetMode="External"/><Relationship Id="rId2" Type="http://schemas.openxmlformats.org/officeDocument/2006/relationships/hyperlink" Target="mailto:jwy724965147@163.com" TargetMode="External"/><Relationship Id="rId1" Type="http://schemas.openxmlformats.org/officeDocument/2006/relationships/hyperlink" Target="mailto:643239213@qq.com" TargetMode="External"/><Relationship Id="rId6" Type="http://schemas.openxmlformats.org/officeDocument/2006/relationships/hyperlink" Target="mailto:1259761978@qq.com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18280283332@163.com" TargetMode="External"/><Relationship Id="rId10" Type="http://schemas.openxmlformats.org/officeDocument/2006/relationships/hyperlink" Target="mailto:1162867326@qq.com" TargetMode="External"/><Relationship Id="rId4" Type="http://schemas.openxmlformats.org/officeDocument/2006/relationships/hyperlink" Target="mailto:479376685@qq.com" TargetMode="External"/><Relationship Id="rId9" Type="http://schemas.openxmlformats.org/officeDocument/2006/relationships/hyperlink" Target="mailto:893007757@qq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wildchild.f@163.com" TargetMode="External"/><Relationship Id="rId3" Type="http://schemas.openxmlformats.org/officeDocument/2006/relationships/hyperlink" Target="mailto:18380125485@163.com" TargetMode="External"/><Relationship Id="rId7" Type="http://schemas.openxmlformats.org/officeDocument/2006/relationships/hyperlink" Target="mailto:849991193@qq.com" TargetMode="External"/><Relationship Id="rId2" Type="http://schemas.openxmlformats.org/officeDocument/2006/relationships/hyperlink" Target="mailto:382528067@qq.com" TargetMode="External"/><Relationship Id="rId1" Type="http://schemas.openxmlformats.org/officeDocument/2006/relationships/hyperlink" Target="mailto:984467269@qq.com" TargetMode="External"/><Relationship Id="rId6" Type="http://schemas.openxmlformats.org/officeDocument/2006/relationships/hyperlink" Target="mailto:1106558804@qq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lululuyu@foxmail.com" TargetMode="External"/><Relationship Id="rId10" Type="http://schemas.openxmlformats.org/officeDocument/2006/relationships/hyperlink" Target="mailto:zhaozhihan2006@163.com" TargetMode="External"/><Relationship Id="rId4" Type="http://schemas.openxmlformats.org/officeDocument/2006/relationships/hyperlink" Target="mailto:susiewu4@foxmail.com" TargetMode="External"/><Relationship Id="rId9" Type="http://schemas.openxmlformats.org/officeDocument/2006/relationships/hyperlink" Target="mailto:503868846@qq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H5" sqref="H5"/>
    </sheetView>
  </sheetViews>
  <sheetFormatPr defaultRowHeight="14.4"/>
  <sheetData>
    <row r="1" spans="1:6">
      <c r="A1" s="6" t="s">
        <v>66</v>
      </c>
      <c r="B1" s="6" t="s">
        <v>67</v>
      </c>
      <c r="C1" s="7" t="s">
        <v>70</v>
      </c>
      <c r="D1" s="8" t="s">
        <v>71</v>
      </c>
      <c r="E1" s="9" t="s">
        <v>72</v>
      </c>
      <c r="F1" s="18" t="s">
        <v>78</v>
      </c>
    </row>
    <row r="2" spans="1:6" ht="15" customHeight="1">
      <c r="A2" s="11" t="s">
        <v>77</v>
      </c>
      <c r="B2" s="6" t="s">
        <v>68</v>
      </c>
      <c r="C2" s="7">
        <v>63</v>
      </c>
      <c r="D2" s="10">
        <v>0.74</v>
      </c>
      <c r="E2" s="9" t="s">
        <v>73</v>
      </c>
      <c r="F2" s="16">
        <v>5.2</v>
      </c>
    </row>
    <row r="3" spans="1:6">
      <c r="A3" s="6" t="s">
        <v>63</v>
      </c>
      <c r="B3" s="6" t="s">
        <v>68</v>
      </c>
      <c r="C3" s="7">
        <v>74</v>
      </c>
      <c r="D3" s="10">
        <v>0.51</v>
      </c>
      <c r="E3" s="9" t="s">
        <v>74</v>
      </c>
      <c r="F3" s="16">
        <v>6</v>
      </c>
    </row>
    <row r="4" spans="1:6">
      <c r="A4" s="6" t="s">
        <v>29</v>
      </c>
      <c r="B4" s="6" t="s">
        <v>68</v>
      </c>
      <c r="C4" s="7">
        <v>74</v>
      </c>
      <c r="D4" s="10">
        <v>0.76</v>
      </c>
      <c r="E4" s="9" t="s">
        <v>74</v>
      </c>
      <c r="F4" s="16">
        <v>6.9</v>
      </c>
    </row>
    <row r="5" spans="1:6">
      <c r="A5" s="6" t="s">
        <v>52</v>
      </c>
      <c r="B5" s="6" t="s">
        <v>69</v>
      </c>
      <c r="C5" s="7">
        <v>77</v>
      </c>
      <c r="D5" s="10">
        <v>0.82</v>
      </c>
      <c r="E5" s="9" t="s">
        <v>73</v>
      </c>
      <c r="F5" s="16">
        <v>6.9</v>
      </c>
    </row>
    <row r="6" spans="1:6">
      <c r="A6" s="6" t="s">
        <v>60</v>
      </c>
      <c r="B6" s="6" t="s">
        <v>69</v>
      </c>
      <c r="C6" s="7">
        <v>77</v>
      </c>
      <c r="D6" s="10">
        <v>0.99</v>
      </c>
      <c r="E6" s="9" t="s">
        <v>75</v>
      </c>
      <c r="F6" s="16">
        <v>8.5</v>
      </c>
    </row>
    <row r="7" spans="1:6">
      <c r="A7" s="6" t="s">
        <v>45</v>
      </c>
      <c r="B7" s="6" t="s">
        <v>69</v>
      </c>
      <c r="C7" s="7">
        <v>69</v>
      </c>
      <c r="D7" s="10">
        <v>0.67</v>
      </c>
      <c r="E7" s="9" t="s">
        <v>73</v>
      </c>
      <c r="F7" s="16">
        <v>5.2</v>
      </c>
    </row>
    <row r="8" spans="1:6">
      <c r="A8" s="6" t="s">
        <v>61</v>
      </c>
      <c r="B8" s="6" t="s">
        <v>68</v>
      </c>
      <c r="C8" s="7">
        <v>75</v>
      </c>
      <c r="D8" s="10">
        <v>0.83</v>
      </c>
      <c r="E8" s="9" t="s">
        <v>73</v>
      </c>
      <c r="F8" s="16">
        <v>6.4</v>
      </c>
    </row>
    <row r="9" spans="1:6">
      <c r="A9" s="6" t="s">
        <v>51</v>
      </c>
      <c r="B9" s="6" t="s">
        <v>68</v>
      </c>
      <c r="C9" s="7">
        <v>88</v>
      </c>
      <c r="D9" s="10">
        <v>0.78</v>
      </c>
      <c r="E9" s="9" t="s">
        <v>76</v>
      </c>
      <c r="F9" s="16">
        <v>8.5</v>
      </c>
    </row>
    <row r="10" spans="1:6">
      <c r="A10" s="6" t="s">
        <v>40</v>
      </c>
      <c r="B10" s="6" t="s">
        <v>68</v>
      </c>
      <c r="C10" s="7">
        <v>78</v>
      </c>
      <c r="D10" s="10">
        <v>0.91</v>
      </c>
      <c r="E10" s="9" t="s">
        <v>73</v>
      </c>
      <c r="F10" s="16">
        <v>5.2</v>
      </c>
    </row>
    <row r="11" spans="1:6">
      <c r="A11" s="6" t="s">
        <v>50</v>
      </c>
      <c r="B11" s="6" t="s">
        <v>68</v>
      </c>
      <c r="C11" s="7">
        <v>93</v>
      </c>
      <c r="D11" s="10">
        <v>0.96</v>
      </c>
      <c r="E11" s="9" t="s">
        <v>76</v>
      </c>
      <c r="F11" s="16">
        <v>8.1</v>
      </c>
    </row>
    <row r="12" spans="1:6">
      <c r="A12" s="6" t="s">
        <v>39</v>
      </c>
      <c r="B12" s="6" t="s">
        <v>68</v>
      </c>
      <c r="C12" s="7">
        <v>65</v>
      </c>
      <c r="D12" s="10">
        <v>0.86</v>
      </c>
      <c r="E12" s="9" t="s">
        <v>74</v>
      </c>
      <c r="F12" s="16">
        <v>5.6</v>
      </c>
    </row>
    <row r="13" spans="1:6">
      <c r="A13" s="6" t="s">
        <v>41</v>
      </c>
      <c r="B13" s="6" t="s">
        <v>68</v>
      </c>
      <c r="C13" s="7">
        <v>76</v>
      </c>
      <c r="D13" s="10">
        <v>0.94</v>
      </c>
      <c r="E13" s="9" t="s">
        <v>73</v>
      </c>
      <c r="F13" s="16">
        <v>7.7</v>
      </c>
    </row>
    <row r="14" spans="1:6">
      <c r="A14" s="6" t="s">
        <v>38</v>
      </c>
      <c r="B14" s="6" t="s">
        <v>68</v>
      </c>
      <c r="C14" s="7">
        <v>74</v>
      </c>
      <c r="D14" s="10">
        <v>0.97</v>
      </c>
      <c r="E14" s="9" t="s">
        <v>73</v>
      </c>
      <c r="F14" s="16">
        <v>6.9</v>
      </c>
    </row>
    <row r="15" spans="1:6">
      <c r="A15" s="6" t="s">
        <v>48</v>
      </c>
      <c r="B15" s="6" t="s">
        <v>68</v>
      </c>
      <c r="C15" s="7">
        <v>67</v>
      </c>
      <c r="D15" s="10">
        <v>0.59</v>
      </c>
      <c r="E15" s="9" t="s">
        <v>74</v>
      </c>
      <c r="F15" s="16">
        <v>6</v>
      </c>
    </row>
    <row r="16" spans="1:6">
      <c r="A16" s="6" t="s">
        <v>58</v>
      </c>
      <c r="B16" s="6" t="s">
        <v>68</v>
      </c>
      <c r="C16" s="7">
        <v>76</v>
      </c>
      <c r="D16" s="10">
        <v>0.26</v>
      </c>
      <c r="E16" s="9" t="s">
        <v>74</v>
      </c>
      <c r="F16" s="16">
        <v>7.3</v>
      </c>
    </row>
    <row r="17" spans="1:6">
      <c r="A17" s="6" t="s">
        <v>54</v>
      </c>
      <c r="B17" s="6" t="s">
        <v>68</v>
      </c>
      <c r="C17" s="7">
        <v>72</v>
      </c>
      <c r="D17" s="10">
        <v>0.98</v>
      </c>
      <c r="E17" s="9" t="s">
        <v>74</v>
      </c>
      <c r="F17" s="16">
        <v>6</v>
      </c>
    </row>
    <row r="18" spans="1:6">
      <c r="A18" s="6" t="s">
        <v>57</v>
      </c>
      <c r="B18" s="6" t="s">
        <v>68</v>
      </c>
      <c r="C18" s="7">
        <v>66</v>
      </c>
      <c r="D18" s="10">
        <v>0.8</v>
      </c>
      <c r="E18" s="9" t="s">
        <v>74</v>
      </c>
      <c r="F18" s="16">
        <v>6.9</v>
      </c>
    </row>
    <row r="19" spans="1:6">
      <c r="A19" s="6" t="s">
        <v>59</v>
      </c>
      <c r="B19" s="6" t="s">
        <v>68</v>
      </c>
      <c r="C19" s="7">
        <v>70</v>
      </c>
      <c r="D19" s="10">
        <v>0.56999999999999995</v>
      </c>
      <c r="E19" s="9" t="s">
        <v>73</v>
      </c>
      <c r="F19" s="16">
        <v>3.5</v>
      </c>
    </row>
    <row r="20" spans="1:6">
      <c r="A20" s="6" t="s">
        <v>47</v>
      </c>
      <c r="B20" s="6" t="s">
        <v>69</v>
      </c>
      <c r="C20" s="7">
        <v>53</v>
      </c>
      <c r="D20" s="10">
        <v>0.7</v>
      </c>
      <c r="E20" s="9" t="s">
        <v>76</v>
      </c>
      <c r="F20" s="16">
        <v>9</v>
      </c>
    </row>
    <row r="21" spans="1:6">
      <c r="A21" s="6" t="s">
        <v>46</v>
      </c>
      <c r="B21" s="6" t="s">
        <v>68</v>
      </c>
      <c r="C21" s="7">
        <v>78</v>
      </c>
      <c r="D21" s="10">
        <v>0.87</v>
      </c>
      <c r="E21" s="9" t="s">
        <v>73</v>
      </c>
      <c r="F21" s="16">
        <v>6.9</v>
      </c>
    </row>
    <row r="22" spans="1:6">
      <c r="A22" s="6" t="s">
        <v>65</v>
      </c>
      <c r="B22" s="6" t="s">
        <v>68</v>
      </c>
      <c r="C22" s="7">
        <v>77</v>
      </c>
      <c r="D22" s="10">
        <v>0.82</v>
      </c>
      <c r="E22" s="9" t="s">
        <v>76</v>
      </c>
      <c r="F22" s="16">
        <v>8.1</v>
      </c>
    </row>
    <row r="23" spans="1:6">
      <c r="A23" s="6" t="s">
        <v>64</v>
      </c>
      <c r="B23" s="6" t="s">
        <v>68</v>
      </c>
      <c r="C23" s="7">
        <v>78</v>
      </c>
      <c r="D23" s="10">
        <v>0.84</v>
      </c>
      <c r="E23" s="9" t="s">
        <v>76</v>
      </c>
      <c r="F23" s="16">
        <v>8.1</v>
      </c>
    </row>
    <row r="24" spans="1:6">
      <c r="A24" s="6" t="s">
        <v>55</v>
      </c>
      <c r="B24" s="6" t="s">
        <v>68</v>
      </c>
      <c r="C24" s="7">
        <v>67</v>
      </c>
      <c r="D24" s="10">
        <v>0.93</v>
      </c>
      <c r="E24" s="9" t="s">
        <v>73</v>
      </c>
      <c r="F24" s="16">
        <v>7.7</v>
      </c>
    </row>
    <row r="25" spans="1:6">
      <c r="A25" s="6" t="s">
        <v>56</v>
      </c>
      <c r="B25" s="6" t="s">
        <v>69</v>
      </c>
      <c r="C25" s="7">
        <v>89</v>
      </c>
      <c r="D25" s="10">
        <v>0.83</v>
      </c>
      <c r="E25" s="9" t="s">
        <v>76</v>
      </c>
      <c r="F25" s="16">
        <v>6.9</v>
      </c>
    </row>
    <row r="26" spans="1:6">
      <c r="A26" s="6" t="s">
        <v>53</v>
      </c>
      <c r="B26" s="6" t="s">
        <v>68</v>
      </c>
      <c r="C26" s="7">
        <v>82</v>
      </c>
      <c r="D26" s="10">
        <v>0.82</v>
      </c>
      <c r="E26" s="9" t="s">
        <v>74</v>
      </c>
      <c r="F26" s="16">
        <v>4.4000000000000004</v>
      </c>
    </row>
    <row r="27" spans="1:6">
      <c r="A27" s="6" t="s">
        <v>36</v>
      </c>
      <c r="B27" s="6" t="s">
        <v>69</v>
      </c>
      <c r="C27" s="7">
        <v>93</v>
      </c>
      <c r="D27" s="10">
        <v>0.83</v>
      </c>
      <c r="E27" s="9" t="s">
        <v>76</v>
      </c>
      <c r="F27" s="16">
        <v>10</v>
      </c>
    </row>
    <row r="28" spans="1:6">
      <c r="A28" s="6" t="s">
        <v>31</v>
      </c>
      <c r="B28" s="6" t="s">
        <v>69</v>
      </c>
      <c r="C28" s="7">
        <v>62</v>
      </c>
      <c r="D28" s="10">
        <v>0.68</v>
      </c>
      <c r="E28" s="9" t="s">
        <v>73</v>
      </c>
      <c r="F28" s="16">
        <v>6</v>
      </c>
    </row>
    <row r="29" spans="1:6">
      <c r="A29" s="6" t="s">
        <v>62</v>
      </c>
      <c r="B29" s="6" t="s">
        <v>68</v>
      </c>
      <c r="C29" s="7">
        <v>83</v>
      </c>
      <c r="D29" s="10">
        <v>0.88</v>
      </c>
      <c r="E29" s="9" t="s">
        <v>76</v>
      </c>
      <c r="F29" s="16">
        <v>8.1</v>
      </c>
    </row>
    <row r="30" spans="1:6">
      <c r="A30" s="6" t="s">
        <v>28</v>
      </c>
      <c r="B30" s="6" t="s">
        <v>69</v>
      </c>
      <c r="C30" s="7">
        <v>81</v>
      </c>
      <c r="D30" s="10">
        <v>0.79</v>
      </c>
      <c r="E30" s="9" t="s">
        <v>74</v>
      </c>
      <c r="F30" s="16">
        <v>7.3</v>
      </c>
    </row>
    <row r="31" spans="1:6">
      <c r="A31" s="6" t="s">
        <v>34</v>
      </c>
      <c r="B31" s="6" t="s">
        <v>69</v>
      </c>
      <c r="C31" s="7">
        <v>71</v>
      </c>
      <c r="D31" s="10">
        <v>0.86</v>
      </c>
      <c r="E31" s="9" t="s">
        <v>76</v>
      </c>
      <c r="F31" s="16">
        <v>8.1</v>
      </c>
    </row>
    <row r="32" spans="1:6">
      <c r="A32" s="6" t="s">
        <v>44</v>
      </c>
      <c r="B32" s="6" t="s">
        <v>69</v>
      </c>
      <c r="C32" s="7">
        <v>77</v>
      </c>
      <c r="D32" s="10">
        <v>0.76</v>
      </c>
      <c r="E32" s="9" t="s">
        <v>73</v>
      </c>
      <c r="F32" s="16">
        <v>5.6</v>
      </c>
    </row>
    <row r="33" spans="1:6">
      <c r="A33" s="6" t="s">
        <v>32</v>
      </c>
      <c r="B33" s="6" t="s">
        <v>69</v>
      </c>
      <c r="C33" s="7">
        <v>56</v>
      </c>
      <c r="D33" s="10">
        <v>0.85</v>
      </c>
      <c r="E33" s="9" t="s">
        <v>74</v>
      </c>
      <c r="F33" s="16">
        <v>5.6</v>
      </c>
    </row>
    <row r="34" spans="1:6">
      <c r="A34" s="6" t="s">
        <v>42</v>
      </c>
      <c r="B34" s="6" t="s">
        <v>69</v>
      </c>
      <c r="C34" s="7">
        <v>74</v>
      </c>
      <c r="D34" s="10">
        <v>0.9</v>
      </c>
      <c r="E34" s="9" t="s">
        <v>74</v>
      </c>
      <c r="F34" s="16">
        <v>7.3</v>
      </c>
    </row>
    <row r="35" spans="1:6">
      <c r="A35" s="6" t="s">
        <v>33</v>
      </c>
      <c r="B35" s="6" t="s">
        <v>69</v>
      </c>
      <c r="C35" s="7">
        <v>63</v>
      </c>
      <c r="D35" s="10">
        <v>0.54</v>
      </c>
      <c r="E35" s="9" t="s">
        <v>74</v>
      </c>
      <c r="F35" s="16">
        <v>3.5</v>
      </c>
    </row>
    <row r="36" spans="1:6">
      <c r="A36" s="6" t="s">
        <v>30</v>
      </c>
      <c r="B36" s="6" t="s">
        <v>69</v>
      </c>
      <c r="C36" s="7">
        <v>78</v>
      </c>
      <c r="D36" s="10">
        <v>0.81</v>
      </c>
      <c r="E36" s="9" t="s">
        <v>74</v>
      </c>
      <c r="F36" s="16">
        <v>7.3</v>
      </c>
    </row>
    <row r="37" spans="1:6">
      <c r="A37" s="6" t="s">
        <v>43</v>
      </c>
      <c r="B37" s="6" t="s">
        <v>68</v>
      </c>
      <c r="C37" s="7">
        <v>89</v>
      </c>
      <c r="D37" s="10">
        <v>0.91</v>
      </c>
      <c r="E37" s="9" t="s">
        <v>74</v>
      </c>
      <c r="F37" s="16">
        <v>6.9</v>
      </c>
    </row>
    <row r="38" spans="1:6">
      <c r="A38" s="6" t="s">
        <v>49</v>
      </c>
      <c r="B38" s="6" t="s">
        <v>69</v>
      </c>
      <c r="C38" s="7">
        <v>68</v>
      </c>
      <c r="D38" s="10">
        <v>0.77</v>
      </c>
      <c r="E38" s="9" t="s">
        <v>76</v>
      </c>
      <c r="F38" s="16">
        <v>9.4</v>
      </c>
    </row>
    <row r="39" spans="1:6">
      <c r="A39" s="6" t="s">
        <v>37</v>
      </c>
      <c r="B39" s="6" t="s">
        <v>68</v>
      </c>
      <c r="C39" s="7">
        <v>70</v>
      </c>
      <c r="D39" s="10">
        <v>0.9</v>
      </c>
      <c r="E39" s="9" t="s">
        <v>73</v>
      </c>
      <c r="F39" s="16">
        <v>6.4</v>
      </c>
    </row>
    <row r="40" spans="1:6">
      <c r="A40" s="6" t="s">
        <v>35</v>
      </c>
      <c r="B40" s="6" t="s">
        <v>68</v>
      </c>
      <c r="C40" s="7">
        <v>45</v>
      </c>
      <c r="D40" s="10">
        <v>0.9</v>
      </c>
      <c r="E40" s="9" t="s">
        <v>76</v>
      </c>
      <c r="F40" s="16">
        <v>8.5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"/>
  <sheetViews>
    <sheetView showGridLines="0" zoomScale="85" zoomScaleNormal="85" workbookViewId="0">
      <pane ySplit="1" topLeftCell="A25" activePane="bottomLeft" state="frozen"/>
      <selection activeCell="E1" sqref="E1"/>
      <selection pane="bottomLeft" activeCell="A26" sqref="A26:A37"/>
    </sheetView>
  </sheetViews>
  <sheetFormatPr defaultColWidth="9" defaultRowHeight="15.6"/>
  <cols>
    <col min="1" max="1" width="4.77734375" style="1" customWidth="1"/>
    <col min="2" max="2" width="8" style="1" customWidth="1"/>
    <col min="3" max="3" width="13.109375" style="1" customWidth="1"/>
    <col min="4" max="4" width="12.109375" style="1" customWidth="1"/>
    <col min="5" max="5" width="23.44140625" style="1" bestFit="1" customWidth="1"/>
    <col min="6" max="6" width="13.44140625" style="1" bestFit="1" customWidth="1"/>
    <col min="7" max="7" width="8.44140625" style="1" customWidth="1"/>
    <col min="8" max="8" width="14.6640625" style="1" bestFit="1" customWidth="1"/>
    <col min="9" max="9" width="22.6640625" style="1" bestFit="1" customWidth="1"/>
    <col min="10" max="10" width="9.21875" style="1" bestFit="1" customWidth="1"/>
    <col min="11" max="11" width="8.6640625" style="1" customWidth="1"/>
    <col min="12" max="12" width="9.44140625" style="1" customWidth="1"/>
    <col min="13" max="13" width="10.44140625" style="1" customWidth="1"/>
    <col min="14" max="14" width="8.88671875" style="1" customWidth="1"/>
    <col min="15" max="15" width="11.77734375" style="1" customWidth="1"/>
    <col min="16" max="16" width="8.44140625" style="1" customWidth="1"/>
    <col min="17" max="17" width="14.77734375" style="1" customWidth="1"/>
    <col min="18" max="18" width="15" style="1" customWidth="1"/>
    <col min="19" max="19" width="14.21875" style="1" customWidth="1"/>
    <col min="20" max="20" width="14.33203125" style="1" customWidth="1"/>
    <col min="21" max="21" width="13.6640625" style="1" customWidth="1"/>
    <col min="22" max="22" width="11.109375" style="1" customWidth="1"/>
    <col min="23" max="23" width="15.6640625" style="1" customWidth="1"/>
    <col min="24" max="24" width="13.109375" style="1" customWidth="1"/>
    <col min="25" max="25" width="22.109375" style="1" customWidth="1"/>
    <col min="26" max="16384" width="9" style="1"/>
  </cols>
  <sheetData>
    <row r="1" spans="1:25" s="4" customFormat="1" ht="28.5" customHeight="1">
      <c r="A1" s="13" t="s">
        <v>0</v>
      </c>
      <c r="B1" s="12" t="s">
        <v>1</v>
      </c>
      <c r="C1" s="12" t="s">
        <v>2</v>
      </c>
      <c r="D1" s="12" t="s">
        <v>22</v>
      </c>
      <c r="E1" s="12" t="s">
        <v>23</v>
      </c>
      <c r="F1" s="12" t="s">
        <v>9</v>
      </c>
      <c r="G1" s="12" t="s">
        <v>8</v>
      </c>
      <c r="H1" s="12" t="s">
        <v>10</v>
      </c>
      <c r="I1" s="12" t="s">
        <v>20</v>
      </c>
      <c r="J1" s="14" t="s">
        <v>21</v>
      </c>
      <c r="K1" s="12" t="s">
        <v>5</v>
      </c>
      <c r="L1" s="12" t="s">
        <v>7</v>
      </c>
      <c r="M1" s="12" t="s">
        <v>6</v>
      </c>
      <c r="N1" s="14" t="s">
        <v>24</v>
      </c>
      <c r="O1" s="14" t="s">
        <v>26</v>
      </c>
      <c r="P1" s="14" t="s">
        <v>25</v>
      </c>
      <c r="Q1" s="20" t="s">
        <v>19</v>
      </c>
      <c r="R1" s="15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  <c r="X1" s="15" t="s">
        <v>18</v>
      </c>
      <c r="Y1" s="14" t="s">
        <v>11</v>
      </c>
    </row>
    <row r="2" spans="1:25" ht="45" customHeight="1">
      <c r="A2" s="3">
        <v>1</v>
      </c>
      <c r="B2" s="23" t="s">
        <v>79</v>
      </c>
      <c r="C2" s="24" t="s">
        <v>114</v>
      </c>
      <c r="D2" s="25" t="s">
        <v>194</v>
      </c>
      <c r="E2" s="26" t="s">
        <v>118</v>
      </c>
      <c r="F2" s="26" t="s">
        <v>191</v>
      </c>
      <c r="G2" s="25" t="s">
        <v>68</v>
      </c>
      <c r="H2" s="34">
        <v>18328588648</v>
      </c>
      <c r="I2" s="32" t="s">
        <v>130</v>
      </c>
      <c r="J2" s="41">
        <v>1</v>
      </c>
      <c r="K2" s="25">
        <v>92</v>
      </c>
      <c r="L2" s="25">
        <v>6</v>
      </c>
      <c r="M2" s="25" t="s">
        <v>168</v>
      </c>
      <c r="N2" s="25">
        <v>57</v>
      </c>
      <c r="O2" s="25">
        <f>N2*0.6+K2*0.4</f>
        <v>71</v>
      </c>
      <c r="P2" s="2">
        <f>RANK(O2,$O$2:$O$13)</f>
        <v>1</v>
      </c>
      <c r="Q2" s="2">
        <f>J2*0.2+P2*0.8</f>
        <v>1</v>
      </c>
      <c r="R2" s="2"/>
      <c r="S2" s="2"/>
      <c r="T2" s="2"/>
      <c r="U2" s="2"/>
      <c r="V2" s="2"/>
      <c r="W2" s="2"/>
      <c r="X2" s="2"/>
      <c r="Y2" s="2"/>
    </row>
    <row r="3" spans="1:25" ht="45" customHeight="1">
      <c r="A3" s="3">
        <v>2</v>
      </c>
      <c r="B3" s="27" t="s">
        <v>80</v>
      </c>
      <c r="C3" s="24" t="s">
        <v>114</v>
      </c>
      <c r="D3" s="25" t="s">
        <v>194</v>
      </c>
      <c r="E3" s="24" t="s">
        <v>118</v>
      </c>
      <c r="F3" s="26" t="s">
        <v>191</v>
      </c>
      <c r="G3" s="25" t="s">
        <v>68</v>
      </c>
      <c r="H3" s="35">
        <v>18696894117</v>
      </c>
      <c r="I3" s="32" t="s">
        <v>131</v>
      </c>
      <c r="J3" s="41">
        <v>2</v>
      </c>
      <c r="K3" s="25">
        <v>90</v>
      </c>
      <c r="L3" s="25">
        <v>8.5</v>
      </c>
      <c r="M3" s="25" t="s">
        <v>169</v>
      </c>
      <c r="N3" s="25">
        <v>54</v>
      </c>
      <c r="O3" s="25">
        <f t="shared" ref="O3:O25" si="0">N3*0.6+K3*0.4</f>
        <v>68.400000000000006</v>
      </c>
      <c r="P3" s="2">
        <f t="shared" ref="P3:P13" si="1">RANK(O3,$O$2:$O$13)</f>
        <v>2</v>
      </c>
      <c r="Q3" s="2">
        <f t="shared" ref="Q3:Q37" si="2">J3*0.2+P3*0.8</f>
        <v>2</v>
      </c>
      <c r="R3" s="2"/>
      <c r="S3" s="2"/>
      <c r="T3" s="2"/>
      <c r="U3" s="2"/>
      <c r="V3" s="2"/>
      <c r="W3" s="2"/>
      <c r="X3" s="2"/>
      <c r="Y3" s="2"/>
    </row>
    <row r="4" spans="1:25" ht="45" customHeight="1">
      <c r="A4" s="3">
        <v>3</v>
      </c>
      <c r="B4" s="28" t="s">
        <v>81</v>
      </c>
      <c r="C4" s="24" t="s">
        <v>114</v>
      </c>
      <c r="D4" s="25" t="s">
        <v>194</v>
      </c>
      <c r="E4" s="24" t="s">
        <v>119</v>
      </c>
      <c r="F4" s="26" t="s">
        <v>191</v>
      </c>
      <c r="G4" s="25" t="s">
        <v>68</v>
      </c>
      <c r="H4" s="36">
        <v>18328592491</v>
      </c>
      <c r="I4" s="32" t="s">
        <v>132</v>
      </c>
      <c r="J4" s="41">
        <v>3</v>
      </c>
      <c r="K4" s="25">
        <v>84</v>
      </c>
      <c r="L4" s="25">
        <v>10</v>
      </c>
      <c r="M4" s="25" t="s">
        <v>170</v>
      </c>
      <c r="N4" s="25">
        <v>50</v>
      </c>
      <c r="O4" s="25">
        <f t="shared" si="0"/>
        <v>63.6</v>
      </c>
      <c r="P4" s="2">
        <f t="shared" si="1"/>
        <v>6</v>
      </c>
      <c r="Q4" s="2">
        <f t="shared" si="2"/>
        <v>5.4</v>
      </c>
      <c r="R4" s="2"/>
      <c r="S4" s="2"/>
      <c r="T4" s="2"/>
      <c r="U4" s="2"/>
      <c r="V4" s="2"/>
      <c r="W4" s="2"/>
      <c r="X4" s="2"/>
      <c r="Y4" s="2"/>
    </row>
    <row r="5" spans="1:25" s="21" customFormat="1" ht="45" customHeight="1">
      <c r="A5" s="3">
        <v>4</v>
      </c>
      <c r="B5" s="28" t="s">
        <v>82</v>
      </c>
      <c r="C5" s="24" t="s">
        <v>114</v>
      </c>
      <c r="D5" s="25" t="s">
        <v>194</v>
      </c>
      <c r="E5" s="24" t="s">
        <v>118</v>
      </c>
      <c r="F5" s="26" t="s">
        <v>191</v>
      </c>
      <c r="G5" s="25" t="s">
        <v>68</v>
      </c>
      <c r="H5" s="36">
        <v>18328587479</v>
      </c>
      <c r="I5" s="32" t="s">
        <v>133</v>
      </c>
      <c r="J5" s="41">
        <v>4</v>
      </c>
      <c r="K5" s="25">
        <v>94</v>
      </c>
      <c r="L5" s="25">
        <v>3.5</v>
      </c>
      <c r="M5" s="25" t="s">
        <v>171</v>
      </c>
      <c r="N5" s="25">
        <v>51</v>
      </c>
      <c r="O5" s="25">
        <f t="shared" si="0"/>
        <v>68.2</v>
      </c>
      <c r="P5" s="2">
        <f t="shared" si="1"/>
        <v>3</v>
      </c>
      <c r="Q5" s="2">
        <f t="shared" si="2"/>
        <v>3.2</v>
      </c>
      <c r="R5" s="2"/>
      <c r="S5" s="2"/>
      <c r="T5" s="2"/>
      <c r="U5" s="2"/>
      <c r="V5" s="2"/>
      <c r="W5" s="2"/>
      <c r="X5" s="2"/>
      <c r="Y5" s="2"/>
    </row>
    <row r="6" spans="1:25" ht="45" customHeight="1">
      <c r="A6" s="3">
        <v>5</v>
      </c>
      <c r="B6" s="29" t="s">
        <v>83</v>
      </c>
      <c r="C6" s="24" t="s">
        <v>114</v>
      </c>
      <c r="D6" s="25" t="s">
        <v>195</v>
      </c>
      <c r="E6" s="29" t="s">
        <v>120</v>
      </c>
      <c r="F6" s="26" t="s">
        <v>191</v>
      </c>
      <c r="G6" s="25" t="s">
        <v>68</v>
      </c>
      <c r="H6" s="37">
        <v>18328576480</v>
      </c>
      <c r="I6" s="32" t="s">
        <v>134</v>
      </c>
      <c r="J6" s="33">
        <v>2</v>
      </c>
      <c r="K6" s="25">
        <v>79</v>
      </c>
      <c r="L6" s="25">
        <v>3.1</v>
      </c>
      <c r="M6" s="25" t="s">
        <v>172</v>
      </c>
      <c r="N6" s="25">
        <v>51</v>
      </c>
      <c r="O6" s="25">
        <f t="shared" si="0"/>
        <v>62.2</v>
      </c>
      <c r="P6" s="2">
        <f t="shared" si="1"/>
        <v>8</v>
      </c>
      <c r="Q6" s="2">
        <f t="shared" si="2"/>
        <v>6.8000000000000007</v>
      </c>
      <c r="R6" s="2"/>
      <c r="S6" s="2"/>
      <c r="T6" s="2"/>
      <c r="U6" s="2"/>
      <c r="V6" s="2"/>
      <c r="W6" s="2"/>
      <c r="X6" s="2"/>
      <c r="Y6" s="2"/>
    </row>
    <row r="7" spans="1:25" ht="45" customHeight="1">
      <c r="A7" s="3">
        <v>6</v>
      </c>
      <c r="B7" s="23" t="s">
        <v>84</v>
      </c>
      <c r="C7" s="24" t="s">
        <v>114</v>
      </c>
      <c r="D7" s="25" t="s">
        <v>195</v>
      </c>
      <c r="E7" s="26" t="s">
        <v>121</v>
      </c>
      <c r="F7" s="26" t="s">
        <v>191</v>
      </c>
      <c r="G7" s="25" t="s">
        <v>68</v>
      </c>
      <c r="H7" s="34">
        <v>18782075230</v>
      </c>
      <c r="I7" s="32" t="s">
        <v>135</v>
      </c>
      <c r="J7" s="33">
        <v>1</v>
      </c>
      <c r="K7" s="25">
        <v>83</v>
      </c>
      <c r="L7" s="25">
        <v>8.5</v>
      </c>
      <c r="M7" s="25" t="s">
        <v>173</v>
      </c>
      <c r="N7" s="25">
        <v>57</v>
      </c>
      <c r="O7" s="25">
        <f t="shared" si="0"/>
        <v>67.400000000000006</v>
      </c>
      <c r="P7" s="2">
        <f t="shared" si="1"/>
        <v>4</v>
      </c>
      <c r="Q7" s="2">
        <f t="shared" si="2"/>
        <v>3.4000000000000004</v>
      </c>
      <c r="R7" s="2"/>
      <c r="S7" s="2"/>
      <c r="T7" s="2"/>
      <c r="U7" s="2"/>
      <c r="V7" s="2"/>
      <c r="W7" s="2"/>
      <c r="X7" s="2"/>
      <c r="Y7" s="2"/>
    </row>
    <row r="8" spans="1:25" ht="45" customHeight="1">
      <c r="A8" s="3">
        <v>7</v>
      </c>
      <c r="B8" s="23" t="s">
        <v>86</v>
      </c>
      <c r="C8" s="24" t="s">
        <v>114</v>
      </c>
      <c r="D8" s="25" t="s">
        <v>194</v>
      </c>
      <c r="E8" s="26" t="s">
        <v>122</v>
      </c>
      <c r="F8" s="26" t="s">
        <v>191</v>
      </c>
      <c r="G8" s="25" t="s">
        <v>68</v>
      </c>
      <c r="H8" s="34">
        <v>18380125648</v>
      </c>
      <c r="I8" s="32" t="s">
        <v>137</v>
      </c>
      <c r="J8" s="41">
        <v>3</v>
      </c>
      <c r="K8" s="25">
        <v>93</v>
      </c>
      <c r="L8" s="25">
        <v>4.8</v>
      </c>
      <c r="M8" s="25" t="s">
        <v>175</v>
      </c>
      <c r="N8" s="25">
        <v>40</v>
      </c>
      <c r="O8" s="25">
        <f t="shared" si="0"/>
        <v>61.2</v>
      </c>
      <c r="P8" s="2">
        <f t="shared" si="1"/>
        <v>9</v>
      </c>
      <c r="Q8" s="2">
        <f t="shared" si="2"/>
        <v>7.8000000000000007</v>
      </c>
      <c r="R8" s="2"/>
      <c r="S8" s="2"/>
      <c r="T8" s="2"/>
      <c r="U8" s="2"/>
      <c r="V8" s="2"/>
      <c r="W8" s="2"/>
      <c r="X8" s="2"/>
      <c r="Y8" s="2"/>
    </row>
    <row r="9" spans="1:25" ht="45" customHeight="1">
      <c r="A9" s="3">
        <v>8</v>
      </c>
      <c r="B9" s="29" t="s">
        <v>88</v>
      </c>
      <c r="C9" s="24" t="s">
        <v>114</v>
      </c>
      <c r="D9" s="25" t="s">
        <v>194</v>
      </c>
      <c r="E9" s="29" t="s">
        <v>124</v>
      </c>
      <c r="F9" s="26" t="s">
        <v>191</v>
      </c>
      <c r="G9" s="25" t="s">
        <v>68</v>
      </c>
      <c r="H9" s="37">
        <v>18117834128</v>
      </c>
      <c r="I9" s="32" t="s">
        <v>139</v>
      </c>
      <c r="J9" s="41">
        <v>1</v>
      </c>
      <c r="K9" s="25">
        <v>86</v>
      </c>
      <c r="L9" s="25">
        <v>9.4</v>
      </c>
      <c r="M9" s="25" t="s">
        <v>177</v>
      </c>
      <c r="N9" s="25">
        <v>48</v>
      </c>
      <c r="O9" s="25">
        <f t="shared" si="0"/>
        <v>63.199999999999996</v>
      </c>
      <c r="P9" s="2">
        <f t="shared" si="1"/>
        <v>7</v>
      </c>
      <c r="Q9" s="2">
        <f t="shared" si="2"/>
        <v>5.8000000000000007</v>
      </c>
      <c r="R9" s="2"/>
      <c r="S9" s="2"/>
      <c r="T9" s="2"/>
      <c r="U9" s="2"/>
      <c r="V9" s="2"/>
      <c r="W9" s="2"/>
      <c r="X9" s="2"/>
      <c r="Y9" s="2"/>
    </row>
    <row r="10" spans="1:25" s="21" customFormat="1" ht="45" customHeight="1">
      <c r="A10" s="3">
        <v>9</v>
      </c>
      <c r="B10" s="27" t="s">
        <v>89</v>
      </c>
      <c r="C10" s="24" t="s">
        <v>114</v>
      </c>
      <c r="D10" s="25" t="s">
        <v>194</v>
      </c>
      <c r="E10" s="24" t="s">
        <v>122</v>
      </c>
      <c r="F10" s="26" t="s">
        <v>191</v>
      </c>
      <c r="G10" s="25" t="s">
        <v>68</v>
      </c>
      <c r="H10" s="35">
        <v>18428381524</v>
      </c>
      <c r="I10" s="32" t="s">
        <v>140</v>
      </c>
      <c r="J10" s="41">
        <v>2</v>
      </c>
      <c r="K10" s="25">
        <v>76</v>
      </c>
      <c r="L10" s="25">
        <v>8.1</v>
      </c>
      <c r="M10" s="25" t="s">
        <v>178</v>
      </c>
      <c r="N10" s="25">
        <v>48</v>
      </c>
      <c r="O10" s="25">
        <f t="shared" si="0"/>
        <v>59.2</v>
      </c>
      <c r="P10" s="2">
        <f t="shared" si="1"/>
        <v>10</v>
      </c>
      <c r="Q10" s="2">
        <f t="shared" si="2"/>
        <v>8.4</v>
      </c>
      <c r="R10" s="2"/>
      <c r="S10" s="2"/>
      <c r="T10" s="2"/>
      <c r="U10" s="2"/>
      <c r="V10" s="2"/>
      <c r="W10" s="2"/>
      <c r="X10" s="2"/>
      <c r="Y10" s="2"/>
    </row>
    <row r="11" spans="1:25" s="21" customFormat="1" ht="45" customHeight="1">
      <c r="A11" s="3">
        <v>10</v>
      </c>
      <c r="B11" s="50" t="s">
        <v>90</v>
      </c>
      <c r="C11" s="43" t="s">
        <v>114</v>
      </c>
      <c r="D11" s="44" t="s">
        <v>194</v>
      </c>
      <c r="E11" s="45" t="s">
        <v>125</v>
      </c>
      <c r="F11" s="45" t="s">
        <v>191</v>
      </c>
      <c r="G11" s="44" t="s">
        <v>68</v>
      </c>
      <c r="H11" s="53">
        <v>18382103431</v>
      </c>
      <c r="I11" s="47" t="s">
        <v>141</v>
      </c>
      <c r="J11" s="48">
        <v>4</v>
      </c>
      <c r="K11" s="44">
        <v>64</v>
      </c>
      <c r="L11" s="44">
        <v>5.6</v>
      </c>
      <c r="M11" s="44" t="s">
        <v>168</v>
      </c>
      <c r="N11" s="44">
        <v>46</v>
      </c>
      <c r="O11" s="44">
        <f t="shared" si="0"/>
        <v>53.2</v>
      </c>
      <c r="P11" s="49">
        <f t="shared" si="1"/>
        <v>11</v>
      </c>
      <c r="Q11" s="49">
        <f t="shared" si="2"/>
        <v>9.6000000000000014</v>
      </c>
      <c r="R11" s="49"/>
      <c r="S11" s="49"/>
      <c r="T11" s="49"/>
      <c r="U11" s="49"/>
      <c r="V11" s="49"/>
      <c r="W11" s="49"/>
      <c r="X11" s="49"/>
      <c r="Y11" s="49"/>
    </row>
    <row r="12" spans="1:25" s="21" customFormat="1" ht="45" customHeight="1">
      <c r="A12" s="3">
        <v>11</v>
      </c>
      <c r="B12" s="42" t="s">
        <v>91</v>
      </c>
      <c r="C12" s="43" t="s">
        <v>114</v>
      </c>
      <c r="D12" s="44" t="s">
        <v>194</v>
      </c>
      <c r="E12" s="43" t="s">
        <v>125</v>
      </c>
      <c r="F12" s="45" t="s">
        <v>191</v>
      </c>
      <c r="G12" s="44" t="s">
        <v>68</v>
      </c>
      <c r="H12" s="46">
        <v>15708437378</v>
      </c>
      <c r="I12" s="47" t="s">
        <v>142</v>
      </c>
      <c r="J12" s="48">
        <v>5</v>
      </c>
      <c r="K12" s="44">
        <v>61</v>
      </c>
      <c r="L12" s="44">
        <v>6</v>
      </c>
      <c r="M12" s="44" t="s">
        <v>179</v>
      </c>
      <c r="N12" s="44">
        <v>0</v>
      </c>
      <c r="O12" s="44">
        <f t="shared" si="0"/>
        <v>24.400000000000002</v>
      </c>
      <c r="P12" s="49">
        <f t="shared" si="1"/>
        <v>12</v>
      </c>
      <c r="Q12" s="49">
        <f t="shared" si="2"/>
        <v>10.600000000000001</v>
      </c>
      <c r="R12" s="49"/>
      <c r="S12" s="49"/>
      <c r="T12" s="49"/>
      <c r="U12" s="49"/>
      <c r="V12" s="49"/>
      <c r="W12" s="49"/>
      <c r="X12" s="49"/>
      <c r="Y12" s="49"/>
    </row>
    <row r="13" spans="1:25" ht="45" customHeight="1">
      <c r="A13" s="3">
        <v>12</v>
      </c>
      <c r="B13" s="30" t="s">
        <v>105</v>
      </c>
      <c r="C13" s="24" t="s">
        <v>114</v>
      </c>
      <c r="D13" s="25" t="s">
        <v>195</v>
      </c>
      <c r="E13" s="30" t="s">
        <v>123</v>
      </c>
      <c r="F13" s="26" t="s">
        <v>191</v>
      </c>
      <c r="G13" s="25" t="s">
        <v>69</v>
      </c>
      <c r="H13" s="38">
        <v>13438880293</v>
      </c>
      <c r="I13" s="32" t="s">
        <v>156</v>
      </c>
      <c r="J13" s="33">
        <v>3</v>
      </c>
      <c r="K13" s="25">
        <v>89</v>
      </c>
      <c r="L13" s="25">
        <v>6.4</v>
      </c>
      <c r="M13" s="25" t="s">
        <v>187</v>
      </c>
      <c r="N13" s="25">
        <v>51</v>
      </c>
      <c r="O13" s="25">
        <f t="shared" si="0"/>
        <v>66.2</v>
      </c>
      <c r="P13" s="2">
        <f t="shared" si="1"/>
        <v>5</v>
      </c>
      <c r="Q13" s="2">
        <f t="shared" si="2"/>
        <v>4.5999999999999996</v>
      </c>
      <c r="R13" s="2"/>
      <c r="S13" s="2"/>
      <c r="T13" s="2"/>
      <c r="U13" s="2"/>
      <c r="V13" s="2"/>
      <c r="W13" s="2"/>
      <c r="X13" s="2"/>
      <c r="Y13" s="2"/>
    </row>
    <row r="14" spans="1:25" ht="45" customHeight="1">
      <c r="A14" s="3">
        <v>1</v>
      </c>
      <c r="B14" s="23" t="s">
        <v>85</v>
      </c>
      <c r="C14" s="24" t="s">
        <v>114</v>
      </c>
      <c r="D14" s="25" t="s">
        <v>194</v>
      </c>
      <c r="E14" s="26" t="s">
        <v>122</v>
      </c>
      <c r="F14" s="26" t="s">
        <v>192</v>
      </c>
      <c r="G14" s="25" t="s">
        <v>69</v>
      </c>
      <c r="H14" s="34">
        <v>18872803281</v>
      </c>
      <c r="I14" s="32" t="s">
        <v>136</v>
      </c>
      <c r="J14" s="41">
        <v>2</v>
      </c>
      <c r="K14" s="25">
        <v>79</v>
      </c>
      <c r="L14" s="25">
        <v>6.9</v>
      </c>
      <c r="M14" s="25" t="s">
        <v>174</v>
      </c>
      <c r="N14" s="25">
        <v>44</v>
      </c>
      <c r="O14" s="25">
        <f t="shared" si="0"/>
        <v>58</v>
      </c>
      <c r="P14" s="2">
        <f>RANK(O14,$O$14:$O$25)</f>
        <v>6</v>
      </c>
      <c r="Q14" s="2">
        <f t="shared" si="2"/>
        <v>5.2000000000000011</v>
      </c>
      <c r="R14" s="2"/>
      <c r="S14" s="2"/>
      <c r="T14" s="2"/>
      <c r="U14" s="2"/>
      <c r="V14" s="2"/>
      <c r="W14" s="2"/>
      <c r="X14" s="2"/>
      <c r="Y14" s="2"/>
    </row>
    <row r="15" spans="1:25" s="21" customFormat="1" ht="45" customHeight="1">
      <c r="A15" s="3">
        <v>2</v>
      </c>
      <c r="B15" s="23" t="s">
        <v>87</v>
      </c>
      <c r="C15" s="24" t="s">
        <v>114</v>
      </c>
      <c r="D15" s="25" t="s">
        <v>195</v>
      </c>
      <c r="E15" s="26" t="s">
        <v>123</v>
      </c>
      <c r="F15" s="26" t="s">
        <v>192</v>
      </c>
      <c r="G15" s="25" t="s">
        <v>68</v>
      </c>
      <c r="H15" s="34">
        <v>15608080916</v>
      </c>
      <c r="I15" s="32" t="s">
        <v>138</v>
      </c>
      <c r="J15" s="33">
        <v>1</v>
      </c>
      <c r="K15" s="25">
        <v>84</v>
      </c>
      <c r="L15" s="25">
        <v>5.6</v>
      </c>
      <c r="M15" s="25" t="s">
        <v>176</v>
      </c>
      <c r="N15" s="25">
        <v>47</v>
      </c>
      <c r="O15" s="25">
        <f t="shared" si="0"/>
        <v>61.8</v>
      </c>
      <c r="P15" s="2">
        <f t="shared" ref="P15:P25" si="3">RANK(O15,$O$14:$O$25)</f>
        <v>2</v>
      </c>
      <c r="Q15" s="2">
        <f t="shared" si="2"/>
        <v>1.8</v>
      </c>
      <c r="R15" s="2"/>
      <c r="S15" s="2"/>
      <c r="T15" s="2"/>
      <c r="U15" s="2"/>
      <c r="V15" s="2"/>
      <c r="W15" s="2"/>
      <c r="X15" s="2"/>
      <c r="Y15" s="2"/>
    </row>
    <row r="16" spans="1:25" ht="45" customHeight="1">
      <c r="A16" s="3">
        <v>3</v>
      </c>
      <c r="B16" s="28" t="s">
        <v>92</v>
      </c>
      <c r="C16" s="24" t="s">
        <v>114</v>
      </c>
      <c r="D16" s="25" t="s">
        <v>194</v>
      </c>
      <c r="E16" s="24" t="s">
        <v>124</v>
      </c>
      <c r="F16" s="26" t="s">
        <v>192</v>
      </c>
      <c r="G16" s="25" t="s">
        <v>68</v>
      </c>
      <c r="H16" s="36">
        <v>18708125066</v>
      </c>
      <c r="I16" s="32" t="s">
        <v>143</v>
      </c>
      <c r="J16" s="41">
        <v>1</v>
      </c>
      <c r="K16" s="25">
        <v>62</v>
      </c>
      <c r="L16" s="25">
        <v>6</v>
      </c>
      <c r="M16" s="25" t="s">
        <v>178</v>
      </c>
      <c r="N16" s="25">
        <v>42</v>
      </c>
      <c r="O16" s="25">
        <f>N16*0.6+K16*0.4</f>
        <v>50</v>
      </c>
      <c r="P16" s="2">
        <f t="shared" si="3"/>
        <v>10</v>
      </c>
      <c r="Q16" s="2">
        <f t="shared" si="2"/>
        <v>8.1999999999999993</v>
      </c>
      <c r="R16" s="2"/>
      <c r="S16" s="2"/>
      <c r="T16" s="2"/>
      <c r="U16" s="2"/>
      <c r="V16" s="2"/>
      <c r="W16" s="2"/>
      <c r="X16" s="2"/>
      <c r="Y16" s="2"/>
    </row>
    <row r="17" spans="1:25" ht="45" customHeight="1">
      <c r="A17" s="3">
        <v>4</v>
      </c>
      <c r="B17" s="28" t="s">
        <v>93</v>
      </c>
      <c r="C17" s="24" t="s">
        <v>114</v>
      </c>
      <c r="D17" s="25" t="s">
        <v>194</v>
      </c>
      <c r="E17" s="24" t="s">
        <v>122</v>
      </c>
      <c r="F17" s="26" t="s">
        <v>192</v>
      </c>
      <c r="G17" s="25" t="s">
        <v>68</v>
      </c>
      <c r="H17" s="36">
        <v>18381015269</v>
      </c>
      <c r="I17" s="32" t="s">
        <v>144</v>
      </c>
      <c r="J17" s="41">
        <v>3</v>
      </c>
      <c r="K17" s="25">
        <v>82</v>
      </c>
      <c r="L17" s="25">
        <v>6.9</v>
      </c>
      <c r="M17" s="25" t="s">
        <v>180</v>
      </c>
      <c r="N17" s="25">
        <v>48</v>
      </c>
      <c r="O17" s="25">
        <f>N17*0.6+K17*0.4</f>
        <v>61.6</v>
      </c>
      <c r="P17" s="2">
        <f t="shared" si="3"/>
        <v>3</v>
      </c>
      <c r="Q17" s="2">
        <f t="shared" si="2"/>
        <v>3.0000000000000004</v>
      </c>
      <c r="R17" s="2"/>
      <c r="S17" s="2"/>
      <c r="T17" s="2"/>
      <c r="U17" s="2"/>
      <c r="V17" s="2"/>
      <c r="W17" s="2"/>
      <c r="X17" s="2"/>
      <c r="Y17" s="2"/>
    </row>
    <row r="18" spans="1:25" ht="45" customHeight="1">
      <c r="A18" s="3">
        <v>5</v>
      </c>
      <c r="B18" s="30" t="s">
        <v>94</v>
      </c>
      <c r="C18" s="24" t="s">
        <v>114</v>
      </c>
      <c r="D18" s="25" t="s">
        <v>194</v>
      </c>
      <c r="E18" s="30" t="s">
        <v>125</v>
      </c>
      <c r="F18" s="26" t="s">
        <v>192</v>
      </c>
      <c r="G18" s="25" t="s">
        <v>68</v>
      </c>
      <c r="H18" s="38">
        <v>18380141728</v>
      </c>
      <c r="I18" s="32" t="s">
        <v>145</v>
      </c>
      <c r="J18" s="41">
        <v>4</v>
      </c>
      <c r="K18" s="25">
        <v>64</v>
      </c>
      <c r="L18" s="25">
        <v>5.2</v>
      </c>
      <c r="M18" s="25" t="s">
        <v>171</v>
      </c>
      <c r="N18" s="25">
        <v>55</v>
      </c>
      <c r="O18" s="25">
        <f t="shared" si="0"/>
        <v>58.6</v>
      </c>
      <c r="P18" s="2">
        <f t="shared" si="3"/>
        <v>5</v>
      </c>
      <c r="Q18" s="2">
        <f t="shared" si="2"/>
        <v>4.8</v>
      </c>
      <c r="R18" s="2"/>
      <c r="S18" s="2"/>
      <c r="T18" s="2"/>
      <c r="U18" s="2"/>
      <c r="V18" s="2"/>
      <c r="W18" s="2"/>
      <c r="X18" s="2"/>
      <c r="Y18" s="2"/>
    </row>
    <row r="19" spans="1:25" ht="45" customHeight="1">
      <c r="A19" s="3">
        <v>6</v>
      </c>
      <c r="B19" s="23" t="s">
        <v>95</v>
      </c>
      <c r="C19" s="24" t="s">
        <v>115</v>
      </c>
      <c r="D19" s="25" t="s">
        <v>194</v>
      </c>
      <c r="E19" s="26" t="s">
        <v>118</v>
      </c>
      <c r="F19" s="26" t="s">
        <v>192</v>
      </c>
      <c r="G19" s="25" t="s">
        <v>68</v>
      </c>
      <c r="H19" s="34">
        <v>18090733282</v>
      </c>
      <c r="I19" s="32" t="s">
        <v>146</v>
      </c>
      <c r="J19" s="41">
        <v>1</v>
      </c>
      <c r="K19" s="25">
        <v>71</v>
      </c>
      <c r="L19" s="25">
        <v>4.8</v>
      </c>
      <c r="M19" s="25" t="s">
        <v>181</v>
      </c>
      <c r="N19" s="25">
        <v>46</v>
      </c>
      <c r="O19" s="25">
        <f t="shared" si="0"/>
        <v>56</v>
      </c>
      <c r="P19" s="2">
        <f t="shared" si="3"/>
        <v>8</v>
      </c>
      <c r="Q19" s="2">
        <f t="shared" si="2"/>
        <v>6.6000000000000005</v>
      </c>
      <c r="R19" s="2"/>
      <c r="S19" s="2"/>
      <c r="T19" s="2"/>
      <c r="U19" s="2"/>
      <c r="V19" s="2"/>
      <c r="W19" s="2"/>
      <c r="X19" s="2"/>
      <c r="Y19" s="2"/>
    </row>
    <row r="20" spans="1:25" ht="45" customHeight="1">
      <c r="A20" s="3">
        <v>7</v>
      </c>
      <c r="B20" s="31" t="s">
        <v>96</v>
      </c>
      <c r="C20" s="24" t="s">
        <v>114</v>
      </c>
      <c r="D20" s="25" t="s">
        <v>194</v>
      </c>
      <c r="E20" s="24" t="s">
        <v>118</v>
      </c>
      <c r="F20" s="26" t="s">
        <v>192</v>
      </c>
      <c r="G20" s="25" t="s">
        <v>68</v>
      </c>
      <c r="H20" s="39">
        <v>18380149319</v>
      </c>
      <c r="I20" s="32" t="s">
        <v>147</v>
      </c>
      <c r="J20" s="41">
        <v>2</v>
      </c>
      <c r="K20" s="25">
        <v>75</v>
      </c>
      <c r="L20" s="25">
        <v>6.9</v>
      </c>
      <c r="M20" s="25" t="s">
        <v>182</v>
      </c>
      <c r="N20" s="25">
        <v>38</v>
      </c>
      <c r="O20" s="25">
        <f t="shared" si="0"/>
        <v>52.8</v>
      </c>
      <c r="P20" s="2">
        <f t="shared" si="3"/>
        <v>9</v>
      </c>
      <c r="Q20" s="2">
        <f t="shared" si="2"/>
        <v>7.6000000000000005</v>
      </c>
      <c r="R20" s="2"/>
      <c r="S20" s="2"/>
      <c r="T20" s="2"/>
      <c r="U20" s="2"/>
      <c r="V20" s="2"/>
      <c r="W20" s="2"/>
      <c r="X20" s="2"/>
      <c r="Y20" s="2"/>
    </row>
    <row r="21" spans="1:25" ht="45" customHeight="1">
      <c r="A21" s="3">
        <v>8</v>
      </c>
      <c r="B21" s="23" t="s">
        <v>97</v>
      </c>
      <c r="C21" s="24" t="s">
        <v>114</v>
      </c>
      <c r="D21" s="25" t="s">
        <v>194</v>
      </c>
      <c r="E21" s="26" t="s">
        <v>126</v>
      </c>
      <c r="F21" s="26" t="s">
        <v>192</v>
      </c>
      <c r="G21" s="25" t="s">
        <v>68</v>
      </c>
      <c r="H21" s="34">
        <v>15882412369</v>
      </c>
      <c r="I21" s="32" t="s">
        <v>148</v>
      </c>
      <c r="J21" s="41">
        <v>3</v>
      </c>
      <c r="K21" s="25">
        <v>81</v>
      </c>
      <c r="L21" s="25">
        <v>6.9</v>
      </c>
      <c r="M21" s="25" t="s">
        <v>177</v>
      </c>
      <c r="N21" s="25">
        <v>45</v>
      </c>
      <c r="O21" s="25">
        <f t="shared" si="0"/>
        <v>59.4</v>
      </c>
      <c r="P21" s="2">
        <f t="shared" si="3"/>
        <v>4</v>
      </c>
      <c r="Q21" s="2">
        <f t="shared" si="2"/>
        <v>3.8000000000000003</v>
      </c>
      <c r="R21" s="2"/>
      <c r="S21" s="2"/>
      <c r="T21" s="2"/>
      <c r="U21" s="2"/>
      <c r="V21" s="2"/>
      <c r="W21" s="2"/>
      <c r="X21" s="2"/>
      <c r="Y21" s="2"/>
    </row>
    <row r="22" spans="1:25" ht="45" customHeight="1">
      <c r="A22" s="3">
        <v>9</v>
      </c>
      <c r="B22" s="28" t="s">
        <v>98</v>
      </c>
      <c r="C22" s="24" t="s">
        <v>114</v>
      </c>
      <c r="D22" s="25" t="s">
        <v>194</v>
      </c>
      <c r="E22" s="24" t="s">
        <v>126</v>
      </c>
      <c r="F22" s="26" t="s">
        <v>192</v>
      </c>
      <c r="G22" s="25" t="s">
        <v>68</v>
      </c>
      <c r="H22" s="36">
        <v>15388194170</v>
      </c>
      <c r="I22" s="32" t="s">
        <v>149</v>
      </c>
      <c r="J22" s="41">
        <v>4</v>
      </c>
      <c r="K22" s="25">
        <v>91</v>
      </c>
      <c r="L22" s="25">
        <v>7.7</v>
      </c>
      <c r="M22" s="25" t="s">
        <v>178</v>
      </c>
      <c r="N22" s="25">
        <v>33</v>
      </c>
      <c r="O22" s="25">
        <f t="shared" si="0"/>
        <v>56.2</v>
      </c>
      <c r="P22" s="2">
        <f t="shared" si="3"/>
        <v>7</v>
      </c>
      <c r="Q22" s="2">
        <f t="shared" si="2"/>
        <v>6.4</v>
      </c>
      <c r="R22" s="2"/>
      <c r="S22" s="2"/>
      <c r="T22" s="2"/>
      <c r="U22" s="2"/>
      <c r="V22" s="2"/>
      <c r="W22" s="2"/>
      <c r="X22" s="2"/>
      <c r="Y22" s="2"/>
    </row>
    <row r="23" spans="1:25" ht="45" customHeight="1">
      <c r="A23" s="3">
        <v>10</v>
      </c>
      <c r="B23" s="28" t="s">
        <v>112</v>
      </c>
      <c r="C23" s="24" t="s">
        <v>114</v>
      </c>
      <c r="D23" s="25" t="s">
        <v>195</v>
      </c>
      <c r="E23" s="24" t="s">
        <v>120</v>
      </c>
      <c r="F23" s="26" t="s">
        <v>192</v>
      </c>
      <c r="G23" s="25" t="s">
        <v>68</v>
      </c>
      <c r="H23" s="36">
        <v>18380217010</v>
      </c>
      <c r="I23" s="32" t="s">
        <v>163</v>
      </c>
      <c r="J23" s="33">
        <v>20</v>
      </c>
      <c r="K23" s="25">
        <v>89</v>
      </c>
      <c r="L23" s="25">
        <v>9.8000000000000007</v>
      </c>
      <c r="M23" s="25" t="s">
        <v>176</v>
      </c>
      <c r="N23" s="25">
        <v>50</v>
      </c>
      <c r="O23" s="25">
        <f t="shared" si="0"/>
        <v>65.599999999999994</v>
      </c>
      <c r="P23" s="2">
        <f t="shared" si="3"/>
        <v>1</v>
      </c>
      <c r="Q23" s="2">
        <f t="shared" si="2"/>
        <v>4.8</v>
      </c>
      <c r="R23" s="2"/>
      <c r="S23" s="2"/>
      <c r="T23" s="2"/>
      <c r="U23" s="2"/>
      <c r="V23" s="2"/>
      <c r="W23" s="2"/>
      <c r="X23" s="2"/>
      <c r="Y23" s="2"/>
    </row>
    <row r="24" spans="1:25" s="21" customFormat="1" ht="45" customHeight="1">
      <c r="A24" s="3">
        <v>11</v>
      </c>
      <c r="B24" s="50" t="s">
        <v>113</v>
      </c>
      <c r="C24" s="43" t="s">
        <v>114</v>
      </c>
      <c r="D24" s="44" t="s">
        <v>195</v>
      </c>
      <c r="E24" s="45" t="s">
        <v>121</v>
      </c>
      <c r="F24" s="45" t="s">
        <v>192</v>
      </c>
      <c r="G24" s="44" t="s">
        <v>68</v>
      </c>
      <c r="H24" s="51">
        <v>18384201926</v>
      </c>
      <c r="I24" s="47" t="s">
        <v>164</v>
      </c>
      <c r="J24" s="52">
        <v>3</v>
      </c>
      <c r="K24" s="44">
        <v>69</v>
      </c>
      <c r="L24" s="44">
        <v>3.9</v>
      </c>
      <c r="M24" s="44" t="s">
        <v>190</v>
      </c>
      <c r="N24" s="44">
        <v>37</v>
      </c>
      <c r="O24" s="44">
        <f t="shared" si="0"/>
        <v>49.8</v>
      </c>
      <c r="P24" s="49">
        <f t="shared" si="3"/>
        <v>11</v>
      </c>
      <c r="Q24" s="49">
        <f t="shared" si="2"/>
        <v>9.4</v>
      </c>
      <c r="R24" s="49"/>
      <c r="S24" s="49"/>
      <c r="T24" s="49"/>
      <c r="U24" s="49"/>
      <c r="V24" s="49"/>
      <c r="W24" s="49"/>
      <c r="X24" s="49"/>
      <c r="Y24" s="49"/>
    </row>
    <row r="25" spans="1:25" s="21" customFormat="1" ht="45" customHeight="1">
      <c r="A25" s="3">
        <v>12</v>
      </c>
      <c r="B25" s="56" t="s">
        <v>165</v>
      </c>
      <c r="C25" s="43" t="s">
        <v>114</v>
      </c>
      <c r="D25" s="44" t="s">
        <v>194</v>
      </c>
      <c r="E25" s="57" t="s">
        <v>166</v>
      </c>
      <c r="F25" s="45" t="s">
        <v>192</v>
      </c>
      <c r="G25" s="44" t="s">
        <v>68</v>
      </c>
      <c r="H25" s="58">
        <v>18980109502</v>
      </c>
      <c r="I25" s="59" t="s">
        <v>167</v>
      </c>
      <c r="J25" s="48">
        <v>5</v>
      </c>
      <c r="K25" s="44">
        <v>0</v>
      </c>
      <c r="L25" s="44">
        <v>0</v>
      </c>
      <c r="M25" s="44">
        <v>0</v>
      </c>
      <c r="N25" s="44">
        <v>41</v>
      </c>
      <c r="O25" s="44">
        <f t="shared" si="0"/>
        <v>24.599999999999998</v>
      </c>
      <c r="P25" s="49">
        <f t="shared" si="3"/>
        <v>12</v>
      </c>
      <c r="Q25" s="49">
        <f t="shared" si="2"/>
        <v>10.600000000000001</v>
      </c>
      <c r="R25" s="49"/>
      <c r="S25" s="49"/>
      <c r="T25" s="49"/>
      <c r="U25" s="49"/>
      <c r="V25" s="49"/>
      <c r="W25" s="49"/>
      <c r="X25" s="49"/>
      <c r="Y25" s="49"/>
    </row>
    <row r="26" spans="1:25" ht="45" customHeight="1">
      <c r="A26" s="3">
        <v>1</v>
      </c>
      <c r="B26" s="23" t="s">
        <v>99</v>
      </c>
      <c r="C26" s="24" t="s">
        <v>114</v>
      </c>
      <c r="D26" s="25" t="s">
        <v>194</v>
      </c>
      <c r="E26" s="26" t="s">
        <v>122</v>
      </c>
      <c r="F26" s="26" t="s">
        <v>193</v>
      </c>
      <c r="G26" s="25" t="s">
        <v>68</v>
      </c>
      <c r="H26" s="34">
        <v>18328089465</v>
      </c>
      <c r="I26" s="32" t="s">
        <v>150</v>
      </c>
      <c r="J26" s="33">
        <v>1</v>
      </c>
      <c r="K26" s="25">
        <v>79</v>
      </c>
      <c r="L26" s="25">
        <v>6</v>
      </c>
      <c r="M26" s="25" t="s">
        <v>182</v>
      </c>
      <c r="N26" s="25">
        <v>54</v>
      </c>
      <c r="O26" s="25">
        <f t="shared" ref="O26:O37" si="4">N26*0.6+K26*0.4</f>
        <v>64</v>
      </c>
      <c r="P26" s="2">
        <f>RANK(O26,$O$26:$O$37)</f>
        <v>3</v>
      </c>
      <c r="Q26" s="2">
        <f t="shared" si="2"/>
        <v>2.6000000000000005</v>
      </c>
      <c r="R26" s="2"/>
      <c r="S26" s="2"/>
      <c r="T26" s="2"/>
      <c r="U26" s="2"/>
      <c r="V26" s="2"/>
      <c r="W26" s="2"/>
      <c r="X26" s="2"/>
      <c r="Y26" s="2"/>
    </row>
    <row r="27" spans="1:25" ht="45" customHeight="1">
      <c r="A27" s="3">
        <v>2</v>
      </c>
      <c r="B27" s="23" t="s">
        <v>100</v>
      </c>
      <c r="C27" s="24" t="s">
        <v>114</v>
      </c>
      <c r="D27" s="25" t="s">
        <v>194</v>
      </c>
      <c r="E27" s="26" t="s">
        <v>122</v>
      </c>
      <c r="F27" s="26" t="s">
        <v>193</v>
      </c>
      <c r="G27" s="25" t="s">
        <v>68</v>
      </c>
      <c r="H27" s="34">
        <v>15882171063</v>
      </c>
      <c r="I27" s="32" t="s">
        <v>151</v>
      </c>
      <c r="J27" s="33">
        <v>2</v>
      </c>
      <c r="K27" s="25">
        <v>94</v>
      </c>
      <c r="L27" s="25">
        <v>4.4000000000000004</v>
      </c>
      <c r="M27" s="25" t="s">
        <v>181</v>
      </c>
      <c r="N27" s="25">
        <v>41</v>
      </c>
      <c r="O27" s="25">
        <f>N27*0.6+K27*0.4</f>
        <v>62.2</v>
      </c>
      <c r="P27" s="2">
        <f t="shared" ref="P27:P37" si="5">RANK(O27,$O$26:$O$37)</f>
        <v>5</v>
      </c>
      <c r="Q27" s="2">
        <f t="shared" si="2"/>
        <v>4.4000000000000004</v>
      </c>
      <c r="R27" s="2"/>
      <c r="S27" s="2"/>
      <c r="T27" s="2"/>
      <c r="U27" s="2"/>
      <c r="V27" s="2"/>
      <c r="W27" s="2"/>
      <c r="X27" s="2"/>
      <c r="Y27" s="2"/>
    </row>
    <row r="28" spans="1:25" s="21" customFormat="1" ht="45" customHeight="1">
      <c r="A28" s="3">
        <v>3</v>
      </c>
      <c r="B28" s="28" t="s">
        <v>101</v>
      </c>
      <c r="C28" s="24" t="s">
        <v>114</v>
      </c>
      <c r="D28" s="25" t="s">
        <v>194</v>
      </c>
      <c r="E28" s="24" t="s">
        <v>122</v>
      </c>
      <c r="F28" s="26" t="s">
        <v>193</v>
      </c>
      <c r="G28" s="25" t="s">
        <v>68</v>
      </c>
      <c r="H28" s="36">
        <v>18349286038</v>
      </c>
      <c r="I28" s="32" t="s">
        <v>152</v>
      </c>
      <c r="J28" s="33">
        <v>3</v>
      </c>
      <c r="K28" s="25">
        <v>61</v>
      </c>
      <c r="L28" s="25">
        <v>6.9</v>
      </c>
      <c r="M28" s="25" t="s">
        <v>183</v>
      </c>
      <c r="N28" s="25">
        <v>48</v>
      </c>
      <c r="O28" s="25">
        <f t="shared" si="4"/>
        <v>53.2</v>
      </c>
      <c r="P28" s="2">
        <f t="shared" si="5"/>
        <v>10</v>
      </c>
      <c r="Q28" s="2">
        <f t="shared" si="2"/>
        <v>8.6</v>
      </c>
      <c r="R28" s="2"/>
      <c r="S28" s="2"/>
      <c r="T28" s="2"/>
      <c r="U28" s="2"/>
      <c r="V28" s="2"/>
      <c r="W28" s="2"/>
      <c r="X28" s="2"/>
      <c r="Y28" s="2"/>
    </row>
    <row r="29" spans="1:25" ht="45" customHeight="1">
      <c r="A29" s="3">
        <v>4</v>
      </c>
      <c r="B29" s="23" t="s">
        <v>102</v>
      </c>
      <c r="C29" s="24" t="s">
        <v>114</v>
      </c>
      <c r="D29" s="25" t="s">
        <v>194</v>
      </c>
      <c r="E29" s="26" t="s">
        <v>118</v>
      </c>
      <c r="F29" s="26" t="s">
        <v>193</v>
      </c>
      <c r="G29" s="25" t="s">
        <v>68</v>
      </c>
      <c r="H29" s="34">
        <v>13880219196</v>
      </c>
      <c r="I29" s="32" t="s">
        <v>153</v>
      </c>
      <c r="J29" s="33">
        <v>1</v>
      </c>
      <c r="K29" s="25">
        <v>80</v>
      </c>
      <c r="L29" s="25">
        <v>9</v>
      </c>
      <c r="M29" s="25" t="s">
        <v>184</v>
      </c>
      <c r="N29" s="25">
        <v>45</v>
      </c>
      <c r="O29" s="25">
        <f t="shared" si="4"/>
        <v>59</v>
      </c>
      <c r="P29" s="2">
        <f t="shared" si="5"/>
        <v>6</v>
      </c>
      <c r="Q29" s="2">
        <f t="shared" si="2"/>
        <v>5.0000000000000009</v>
      </c>
      <c r="R29" s="2"/>
      <c r="S29" s="2"/>
      <c r="T29" s="2"/>
      <c r="U29" s="2"/>
      <c r="V29" s="2"/>
      <c r="W29" s="2"/>
      <c r="X29" s="2"/>
      <c r="Y29" s="2"/>
    </row>
    <row r="30" spans="1:25" s="21" customFormat="1" ht="45" customHeight="1">
      <c r="A30" s="3">
        <v>5</v>
      </c>
      <c r="B30" s="23" t="s">
        <v>103</v>
      </c>
      <c r="C30" s="24" t="s">
        <v>114</v>
      </c>
      <c r="D30" s="25" t="s">
        <v>194</v>
      </c>
      <c r="E30" s="26" t="s">
        <v>127</v>
      </c>
      <c r="F30" s="26" t="s">
        <v>193</v>
      </c>
      <c r="G30" s="25" t="s">
        <v>68</v>
      </c>
      <c r="H30" s="34">
        <v>18215597689</v>
      </c>
      <c r="I30" s="32" t="s">
        <v>154</v>
      </c>
      <c r="J30" s="33">
        <v>2</v>
      </c>
      <c r="K30" s="25">
        <v>74</v>
      </c>
      <c r="L30" s="25">
        <v>9</v>
      </c>
      <c r="M30" s="25" t="s">
        <v>185</v>
      </c>
      <c r="N30" s="25">
        <v>42</v>
      </c>
      <c r="O30" s="25">
        <f t="shared" si="4"/>
        <v>54.8</v>
      </c>
      <c r="P30" s="2">
        <f t="shared" si="5"/>
        <v>9</v>
      </c>
      <c r="Q30" s="2">
        <f t="shared" si="2"/>
        <v>7.6000000000000005</v>
      </c>
      <c r="R30" s="2"/>
      <c r="S30" s="2"/>
      <c r="T30" s="2"/>
      <c r="U30" s="2"/>
      <c r="V30" s="2"/>
      <c r="W30" s="2"/>
      <c r="X30" s="2"/>
      <c r="Y30" s="2"/>
    </row>
    <row r="31" spans="1:25" ht="45" customHeight="1">
      <c r="A31" s="3">
        <v>6</v>
      </c>
      <c r="B31" s="30" t="s">
        <v>104</v>
      </c>
      <c r="C31" s="24" t="s">
        <v>114</v>
      </c>
      <c r="D31" s="25" t="s">
        <v>194</v>
      </c>
      <c r="E31" s="30" t="s">
        <v>118</v>
      </c>
      <c r="F31" s="26" t="s">
        <v>193</v>
      </c>
      <c r="G31" s="25" t="s">
        <v>68</v>
      </c>
      <c r="H31" s="38">
        <v>13980415665</v>
      </c>
      <c r="I31" s="32" t="s">
        <v>155</v>
      </c>
      <c r="J31" s="33">
        <v>3</v>
      </c>
      <c r="K31" s="25">
        <v>80</v>
      </c>
      <c r="L31" s="25">
        <v>3.1</v>
      </c>
      <c r="M31" s="25" t="s">
        <v>186</v>
      </c>
      <c r="N31" s="25">
        <v>54</v>
      </c>
      <c r="O31" s="25">
        <f t="shared" si="4"/>
        <v>64.400000000000006</v>
      </c>
      <c r="P31" s="2">
        <f t="shared" si="5"/>
        <v>2</v>
      </c>
      <c r="Q31" s="2">
        <f t="shared" si="2"/>
        <v>2.2000000000000002</v>
      </c>
      <c r="R31" s="2"/>
      <c r="S31" s="2"/>
      <c r="T31" s="2"/>
      <c r="U31" s="2"/>
      <c r="V31" s="2"/>
      <c r="W31" s="2"/>
      <c r="X31" s="2"/>
      <c r="Y31" s="2"/>
    </row>
    <row r="32" spans="1:25" ht="45" customHeight="1">
      <c r="A32" s="3">
        <v>7</v>
      </c>
      <c r="B32" s="28" t="s">
        <v>106</v>
      </c>
      <c r="C32" s="24" t="s">
        <v>114</v>
      </c>
      <c r="D32" s="25" t="s">
        <v>195</v>
      </c>
      <c r="E32" s="24" t="s">
        <v>128</v>
      </c>
      <c r="F32" s="26" t="s">
        <v>193</v>
      </c>
      <c r="G32" s="25" t="s">
        <v>68</v>
      </c>
      <c r="H32" s="36">
        <v>13540190535</v>
      </c>
      <c r="I32" s="32" t="s">
        <v>157</v>
      </c>
      <c r="J32" s="33">
        <v>3</v>
      </c>
      <c r="K32" s="25">
        <v>71</v>
      </c>
      <c r="L32" s="25">
        <v>3.1</v>
      </c>
      <c r="M32" s="25" t="s">
        <v>188</v>
      </c>
      <c r="N32" s="25">
        <v>50</v>
      </c>
      <c r="O32" s="25">
        <f t="shared" si="4"/>
        <v>58.400000000000006</v>
      </c>
      <c r="P32" s="2">
        <f t="shared" si="5"/>
        <v>7</v>
      </c>
      <c r="Q32" s="2">
        <f t="shared" si="2"/>
        <v>6.2000000000000011</v>
      </c>
      <c r="R32" s="2"/>
      <c r="S32" s="2"/>
      <c r="T32" s="2"/>
      <c r="U32" s="2"/>
      <c r="V32" s="2"/>
      <c r="W32" s="2"/>
      <c r="X32" s="2"/>
      <c r="Y32" s="2"/>
    </row>
    <row r="33" spans="1:25" s="21" customFormat="1" ht="45" customHeight="1">
      <c r="A33" s="3">
        <v>8</v>
      </c>
      <c r="B33" s="54" t="s">
        <v>107</v>
      </c>
      <c r="C33" s="43" t="s">
        <v>114</v>
      </c>
      <c r="D33" s="44" t="s">
        <v>195</v>
      </c>
      <c r="E33" s="43" t="s">
        <v>123</v>
      </c>
      <c r="F33" s="45" t="s">
        <v>193</v>
      </c>
      <c r="G33" s="44" t="s">
        <v>68</v>
      </c>
      <c r="H33" s="55">
        <v>18180597985</v>
      </c>
      <c r="I33" s="47" t="s">
        <v>158</v>
      </c>
      <c r="J33" s="52">
        <v>3</v>
      </c>
      <c r="K33" s="44">
        <v>75</v>
      </c>
      <c r="L33" s="44">
        <v>6.4</v>
      </c>
      <c r="M33" s="44" t="s">
        <v>175</v>
      </c>
      <c r="N33" s="44">
        <v>35</v>
      </c>
      <c r="O33" s="44">
        <f t="shared" si="4"/>
        <v>51</v>
      </c>
      <c r="P33" s="49">
        <f t="shared" si="5"/>
        <v>11</v>
      </c>
      <c r="Q33" s="49">
        <f t="shared" si="2"/>
        <v>9.4</v>
      </c>
      <c r="R33" s="49"/>
      <c r="S33" s="49"/>
      <c r="T33" s="49"/>
      <c r="U33" s="49"/>
      <c r="V33" s="49"/>
      <c r="W33" s="49"/>
      <c r="X33" s="49"/>
      <c r="Y33" s="49"/>
    </row>
    <row r="34" spans="1:25" ht="45" customHeight="1">
      <c r="A34" s="3">
        <v>9</v>
      </c>
      <c r="B34" s="28" t="s">
        <v>108</v>
      </c>
      <c r="C34" s="24" t="s">
        <v>114</v>
      </c>
      <c r="D34" s="25" t="s">
        <v>195</v>
      </c>
      <c r="E34" s="24" t="s">
        <v>123</v>
      </c>
      <c r="F34" s="26" t="s">
        <v>193</v>
      </c>
      <c r="G34" s="25" t="s">
        <v>68</v>
      </c>
      <c r="H34" s="36">
        <v>15608029170</v>
      </c>
      <c r="I34" s="32" t="s">
        <v>159</v>
      </c>
      <c r="J34" s="33">
        <v>3</v>
      </c>
      <c r="K34" s="25">
        <v>88</v>
      </c>
      <c r="L34" s="25">
        <v>5.2</v>
      </c>
      <c r="M34" s="25" t="s">
        <v>182</v>
      </c>
      <c r="N34" s="25">
        <v>46</v>
      </c>
      <c r="O34" s="25">
        <f t="shared" si="4"/>
        <v>62.8</v>
      </c>
      <c r="P34" s="2">
        <f t="shared" si="5"/>
        <v>4</v>
      </c>
      <c r="Q34" s="2">
        <f t="shared" si="2"/>
        <v>3.8000000000000003</v>
      </c>
      <c r="R34" s="2"/>
      <c r="S34" s="2"/>
      <c r="T34" s="2"/>
      <c r="U34" s="2"/>
      <c r="V34" s="2"/>
      <c r="W34" s="2"/>
      <c r="X34" s="2"/>
      <c r="Y34" s="2"/>
    </row>
    <row r="35" spans="1:25" ht="45" customHeight="1">
      <c r="A35" s="3">
        <v>10</v>
      </c>
      <c r="B35" s="28" t="s">
        <v>109</v>
      </c>
      <c r="C35" s="24" t="s">
        <v>114</v>
      </c>
      <c r="D35" s="25" t="s">
        <v>195</v>
      </c>
      <c r="E35" s="24" t="s">
        <v>123</v>
      </c>
      <c r="F35" s="26" t="s">
        <v>193</v>
      </c>
      <c r="G35" s="25" t="s">
        <v>68</v>
      </c>
      <c r="H35" s="36">
        <v>18200340807</v>
      </c>
      <c r="I35" s="32" t="s">
        <v>160</v>
      </c>
      <c r="J35" s="33">
        <v>3</v>
      </c>
      <c r="K35" s="25">
        <v>71</v>
      </c>
      <c r="L35" s="25">
        <v>6.4</v>
      </c>
      <c r="M35" s="25" t="s">
        <v>189</v>
      </c>
      <c r="N35" s="25">
        <v>48</v>
      </c>
      <c r="O35" s="25">
        <f t="shared" si="4"/>
        <v>57.2</v>
      </c>
      <c r="P35" s="2">
        <f t="shared" si="5"/>
        <v>8</v>
      </c>
      <c r="Q35" s="2">
        <f t="shared" si="2"/>
        <v>7</v>
      </c>
      <c r="R35" s="2"/>
      <c r="S35" s="2"/>
      <c r="T35" s="2"/>
      <c r="U35" s="2"/>
      <c r="V35" s="2"/>
      <c r="W35" s="2"/>
      <c r="X35" s="2"/>
      <c r="Y35" s="2"/>
    </row>
    <row r="36" spans="1:25" ht="45" customHeight="1">
      <c r="A36" s="3">
        <v>11</v>
      </c>
      <c r="B36" s="23" t="s">
        <v>110</v>
      </c>
      <c r="C36" s="24" t="s">
        <v>116</v>
      </c>
      <c r="D36" s="25" t="s">
        <v>195</v>
      </c>
      <c r="E36" s="26" t="s">
        <v>120</v>
      </c>
      <c r="F36" s="26" t="s">
        <v>193</v>
      </c>
      <c r="G36" s="25" t="s">
        <v>68</v>
      </c>
      <c r="H36" s="40">
        <v>18155761882</v>
      </c>
      <c r="I36" s="32" t="s">
        <v>161</v>
      </c>
      <c r="J36" s="33">
        <v>3</v>
      </c>
      <c r="K36" s="25">
        <v>85</v>
      </c>
      <c r="L36" s="25">
        <v>5.2</v>
      </c>
      <c r="M36" s="25" t="s">
        <v>189</v>
      </c>
      <c r="N36" s="25">
        <v>52</v>
      </c>
      <c r="O36" s="25">
        <f t="shared" si="4"/>
        <v>65.2</v>
      </c>
      <c r="P36" s="2">
        <f t="shared" si="5"/>
        <v>1</v>
      </c>
      <c r="Q36" s="2">
        <f t="shared" si="2"/>
        <v>1.4000000000000001</v>
      </c>
      <c r="R36" s="2"/>
      <c r="S36" s="2"/>
      <c r="T36" s="2"/>
      <c r="U36" s="2"/>
      <c r="V36" s="2"/>
      <c r="W36" s="2"/>
      <c r="X36" s="2"/>
      <c r="Y36" s="2"/>
    </row>
    <row r="37" spans="1:25" s="21" customFormat="1" ht="45" customHeight="1">
      <c r="A37" s="3">
        <v>12</v>
      </c>
      <c r="B37" s="42" t="s">
        <v>111</v>
      </c>
      <c r="C37" s="43" t="s">
        <v>117</v>
      </c>
      <c r="D37" s="44" t="s">
        <v>195</v>
      </c>
      <c r="E37" s="43" t="s">
        <v>129</v>
      </c>
      <c r="F37" s="45" t="s">
        <v>193</v>
      </c>
      <c r="G37" s="44" t="s">
        <v>68</v>
      </c>
      <c r="H37" s="46">
        <v>18781954051</v>
      </c>
      <c r="I37" s="47" t="s">
        <v>162</v>
      </c>
      <c r="J37" s="52">
        <v>4</v>
      </c>
      <c r="K37" s="44">
        <v>68</v>
      </c>
      <c r="L37" s="44">
        <v>1</v>
      </c>
      <c r="M37" s="44" t="s">
        <v>186</v>
      </c>
      <c r="N37" s="44">
        <v>35</v>
      </c>
      <c r="O37" s="44">
        <f t="shared" si="4"/>
        <v>48.2</v>
      </c>
      <c r="P37" s="49">
        <f t="shared" si="5"/>
        <v>12</v>
      </c>
      <c r="Q37" s="49">
        <f t="shared" si="2"/>
        <v>10.400000000000002</v>
      </c>
      <c r="R37" s="49"/>
      <c r="S37" s="49"/>
      <c r="T37" s="49"/>
      <c r="U37" s="49"/>
      <c r="V37" s="49"/>
      <c r="W37" s="49"/>
      <c r="X37" s="49"/>
      <c r="Y37" s="49"/>
    </row>
  </sheetData>
  <autoFilter ref="A1:Y37"/>
  <sortState ref="A2:Y37">
    <sortCondition ref="F2:F37"/>
    <sortCondition ref="Q2:Q37"/>
  </sortState>
  <phoneticPr fontId="1" type="noConversion"/>
  <hyperlinks>
    <hyperlink ref="I25" r:id="rId1"/>
  </hyperlinks>
  <printOptions horizontalCentered="1" verticalCentered="1"/>
  <pageMargins left="0" right="0" top="0" bottom="0" header="0.31496062992125984" footer="0.31496062992125984"/>
  <pageSetup paperSize="9" scale="9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5"/>
  <sheetViews>
    <sheetView view="pageBreakPreview" zoomScale="85" zoomScaleNormal="70" zoomScaleSheetLayoutView="85" workbookViewId="0">
      <selection activeCell="F6" sqref="F6"/>
    </sheetView>
  </sheetViews>
  <sheetFormatPr defaultRowHeight="14.4"/>
  <cols>
    <col min="2" max="2" width="6.21875" customWidth="1"/>
    <col min="4" max="4" width="11.44140625" customWidth="1"/>
    <col min="5" max="5" width="14.44140625" customWidth="1"/>
    <col min="6" max="6" width="23.44140625" bestFit="1" customWidth="1"/>
    <col min="8" max="8" width="7.44140625" customWidth="1"/>
    <col min="9" max="9" width="14.6640625" bestFit="1" customWidth="1"/>
    <col min="10" max="10" width="22.109375" customWidth="1"/>
    <col min="11" max="11" width="5.77734375" customWidth="1"/>
    <col min="19" max="25" width="14" customWidth="1"/>
  </cols>
  <sheetData>
    <row r="1" spans="1:26" ht="15" customHeight="1">
      <c r="B1" s="85" t="s">
        <v>0</v>
      </c>
      <c r="C1" s="87" t="s">
        <v>3</v>
      </c>
      <c r="D1" s="88"/>
      <c r="E1" s="88"/>
      <c r="F1" s="88"/>
      <c r="G1" s="88"/>
      <c r="H1" s="88"/>
      <c r="I1" s="88"/>
      <c r="J1" s="89"/>
      <c r="K1" s="81" t="s">
        <v>21</v>
      </c>
      <c r="L1" s="87" t="s">
        <v>4</v>
      </c>
      <c r="M1" s="88"/>
      <c r="N1" s="89"/>
      <c r="O1" s="82" t="s">
        <v>24</v>
      </c>
      <c r="P1" s="82" t="s">
        <v>26</v>
      </c>
      <c r="Q1" s="81" t="s">
        <v>25</v>
      </c>
      <c r="R1" s="81" t="s">
        <v>19</v>
      </c>
      <c r="S1" s="81" t="s">
        <v>27</v>
      </c>
      <c r="T1" s="81"/>
      <c r="U1" s="81"/>
      <c r="V1" s="81"/>
      <c r="W1" s="81"/>
      <c r="X1" s="81"/>
      <c r="Y1" s="81"/>
      <c r="Z1" s="81" t="s">
        <v>11</v>
      </c>
    </row>
    <row r="2" spans="1:26" ht="13.5" customHeight="1">
      <c r="B2" s="86"/>
      <c r="C2" s="90"/>
      <c r="D2" s="91"/>
      <c r="E2" s="91"/>
      <c r="F2" s="91"/>
      <c r="G2" s="91"/>
      <c r="H2" s="91"/>
      <c r="I2" s="91"/>
      <c r="J2" s="92"/>
      <c r="K2" s="80"/>
      <c r="L2" s="90"/>
      <c r="M2" s="91"/>
      <c r="N2" s="92"/>
      <c r="O2" s="83"/>
      <c r="P2" s="83"/>
      <c r="Q2" s="80"/>
      <c r="R2" s="80"/>
      <c r="S2" s="80" t="s">
        <v>12</v>
      </c>
      <c r="T2" s="80" t="s">
        <v>13</v>
      </c>
      <c r="U2" s="80" t="s">
        <v>14</v>
      </c>
      <c r="V2" s="80" t="s">
        <v>15</v>
      </c>
      <c r="W2" s="80" t="s">
        <v>16</v>
      </c>
      <c r="X2" s="80" t="s">
        <v>17</v>
      </c>
      <c r="Y2" s="80" t="s">
        <v>18</v>
      </c>
      <c r="Z2" s="80"/>
    </row>
    <row r="3" spans="1:26" ht="32.4">
      <c r="B3" s="86"/>
      <c r="C3" s="5" t="s">
        <v>1</v>
      </c>
      <c r="D3" s="5" t="s">
        <v>2</v>
      </c>
      <c r="E3" s="5" t="s">
        <v>22</v>
      </c>
      <c r="F3" s="5" t="s">
        <v>23</v>
      </c>
      <c r="G3" s="5" t="s">
        <v>9</v>
      </c>
      <c r="H3" s="5" t="s">
        <v>8</v>
      </c>
      <c r="I3" s="5" t="s">
        <v>10</v>
      </c>
      <c r="J3" s="5" t="s">
        <v>20</v>
      </c>
      <c r="K3" s="80"/>
      <c r="L3" s="5" t="s">
        <v>5</v>
      </c>
      <c r="M3" s="5" t="s">
        <v>7</v>
      </c>
      <c r="N3" s="5" t="s">
        <v>6</v>
      </c>
      <c r="O3" s="84"/>
      <c r="P3" s="84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48" customHeight="1">
      <c r="A4" s="60" t="s">
        <v>328</v>
      </c>
      <c r="B4" s="63">
        <v>1</v>
      </c>
      <c r="C4" s="23" t="s">
        <v>204</v>
      </c>
      <c r="D4" s="64" t="s">
        <v>114</v>
      </c>
      <c r="E4" s="64" t="s">
        <v>195</v>
      </c>
      <c r="F4" s="64" t="s">
        <v>230</v>
      </c>
      <c r="G4" s="64" t="s">
        <v>236</v>
      </c>
      <c r="H4" s="25" t="s">
        <v>68</v>
      </c>
      <c r="I4" s="64">
        <v>13540679178</v>
      </c>
      <c r="J4" s="69" t="s">
        <v>245</v>
      </c>
      <c r="K4" s="70" t="s">
        <v>286</v>
      </c>
      <c r="L4" s="25">
        <v>86</v>
      </c>
      <c r="M4" s="25" t="s">
        <v>301</v>
      </c>
      <c r="N4" s="25" t="s">
        <v>182</v>
      </c>
      <c r="O4" s="25">
        <v>67</v>
      </c>
      <c r="P4" s="25">
        <v>74.599999999999994</v>
      </c>
      <c r="Q4" s="25">
        <v>1</v>
      </c>
      <c r="R4" s="25">
        <v>2</v>
      </c>
      <c r="S4" s="44"/>
      <c r="T4" s="44"/>
      <c r="U4" s="44"/>
      <c r="V4" s="44"/>
      <c r="W4" s="44"/>
      <c r="X4" s="44"/>
      <c r="Y4" s="44"/>
      <c r="Z4" s="44"/>
    </row>
    <row r="5" spans="1:26" ht="48" customHeight="1">
      <c r="A5" s="60" t="s">
        <v>328</v>
      </c>
      <c r="B5" s="63">
        <v>2</v>
      </c>
      <c r="C5" s="28" t="s">
        <v>207</v>
      </c>
      <c r="D5" s="64" t="s">
        <v>114</v>
      </c>
      <c r="E5" s="64" t="s">
        <v>195</v>
      </c>
      <c r="F5" s="64" t="s">
        <v>129</v>
      </c>
      <c r="G5" s="64" t="s">
        <v>236</v>
      </c>
      <c r="H5" s="25" t="s">
        <v>68</v>
      </c>
      <c r="I5" s="64">
        <v>13547932024</v>
      </c>
      <c r="J5" s="69" t="s">
        <v>248</v>
      </c>
      <c r="K5" s="70">
        <v>2</v>
      </c>
      <c r="L5" s="25">
        <v>76</v>
      </c>
      <c r="M5" s="25" t="s">
        <v>288</v>
      </c>
      <c r="N5" s="25" t="s">
        <v>184</v>
      </c>
      <c r="O5" s="25">
        <v>73.5</v>
      </c>
      <c r="P5" s="25">
        <v>74.5</v>
      </c>
      <c r="Q5" s="25">
        <v>2</v>
      </c>
      <c r="R5" s="25">
        <v>2</v>
      </c>
      <c r="S5" s="25"/>
      <c r="T5" s="25"/>
      <c r="U5" s="25"/>
      <c r="V5" s="25"/>
      <c r="W5" s="25"/>
      <c r="X5" s="25"/>
      <c r="Y5" s="25"/>
      <c r="Z5" s="25"/>
    </row>
    <row r="6" spans="1:26" ht="48" customHeight="1">
      <c r="A6" s="60" t="s">
        <v>328</v>
      </c>
      <c r="B6" s="63">
        <v>3</v>
      </c>
      <c r="C6" s="28" t="s">
        <v>227</v>
      </c>
      <c r="D6" s="64" t="s">
        <v>114</v>
      </c>
      <c r="E6" s="64" t="s">
        <v>194</v>
      </c>
      <c r="F6" s="64" t="s">
        <v>126</v>
      </c>
      <c r="G6" s="64" t="s">
        <v>236</v>
      </c>
      <c r="H6" s="25" t="s">
        <v>68</v>
      </c>
      <c r="I6" s="64">
        <v>18611579849</v>
      </c>
      <c r="J6" s="69" t="s">
        <v>278</v>
      </c>
      <c r="K6" s="64">
        <v>4</v>
      </c>
      <c r="L6" s="25">
        <v>86</v>
      </c>
      <c r="M6" s="25" t="s">
        <v>321</v>
      </c>
      <c r="N6" s="25" t="s">
        <v>306</v>
      </c>
      <c r="O6" s="25">
        <v>64.5</v>
      </c>
      <c r="P6" s="25">
        <v>73.099999999999994</v>
      </c>
      <c r="Q6" s="25">
        <v>3</v>
      </c>
      <c r="R6" s="25">
        <v>3.2</v>
      </c>
      <c r="S6" s="25"/>
      <c r="T6" s="25"/>
      <c r="U6" s="25"/>
      <c r="V6" s="25"/>
      <c r="W6" s="25"/>
      <c r="X6" s="25"/>
      <c r="Y6" s="25"/>
      <c r="Z6" s="25"/>
    </row>
    <row r="7" spans="1:26" ht="48" customHeight="1">
      <c r="A7" s="60" t="s">
        <v>328</v>
      </c>
      <c r="B7" s="63">
        <v>4</v>
      </c>
      <c r="C7" s="23" t="s">
        <v>206</v>
      </c>
      <c r="D7" s="64" t="s">
        <v>114</v>
      </c>
      <c r="E7" s="64" t="s">
        <v>195</v>
      </c>
      <c r="F7" s="64" t="s">
        <v>229</v>
      </c>
      <c r="G7" s="64" t="s">
        <v>236</v>
      </c>
      <c r="H7" s="25" t="s">
        <v>68</v>
      </c>
      <c r="I7" s="64">
        <v>15502813161</v>
      </c>
      <c r="J7" s="69" t="s">
        <v>247</v>
      </c>
      <c r="K7" s="70" t="s">
        <v>283</v>
      </c>
      <c r="L7" s="25">
        <v>87</v>
      </c>
      <c r="M7" s="25" t="s">
        <v>289</v>
      </c>
      <c r="N7" s="25" t="s">
        <v>174</v>
      </c>
      <c r="O7" s="25">
        <v>63</v>
      </c>
      <c r="P7" s="25">
        <v>72.599999999999994</v>
      </c>
      <c r="Q7" s="25">
        <v>4</v>
      </c>
      <c r="R7" s="25">
        <v>4.2</v>
      </c>
      <c r="S7" s="25"/>
      <c r="T7" s="25"/>
      <c r="U7" s="25"/>
      <c r="V7" s="25"/>
      <c r="W7" s="25"/>
      <c r="X7" s="25"/>
      <c r="Y7" s="25"/>
      <c r="Z7" s="25"/>
    </row>
    <row r="8" spans="1:26" ht="48" customHeight="1">
      <c r="A8" s="60" t="s">
        <v>328</v>
      </c>
      <c r="B8" s="63">
        <v>5</v>
      </c>
      <c r="C8" s="28" t="s">
        <v>225</v>
      </c>
      <c r="D8" s="64" t="s">
        <v>114</v>
      </c>
      <c r="E8" s="64" t="s">
        <v>194</v>
      </c>
      <c r="F8" s="64" t="s">
        <v>118</v>
      </c>
      <c r="G8" s="64" t="s">
        <v>236</v>
      </c>
      <c r="H8" s="25" t="s">
        <v>69</v>
      </c>
      <c r="I8" s="64">
        <v>13551385820</v>
      </c>
      <c r="J8" s="69" t="s">
        <v>275</v>
      </c>
      <c r="K8" s="64">
        <v>1</v>
      </c>
      <c r="L8" s="25">
        <v>88</v>
      </c>
      <c r="M8" s="25" t="s">
        <v>297</v>
      </c>
      <c r="N8" s="25" t="s">
        <v>319</v>
      </c>
      <c r="O8" s="25">
        <v>59</v>
      </c>
      <c r="P8" s="25">
        <v>70.599999999999994</v>
      </c>
      <c r="Q8" s="25">
        <v>5</v>
      </c>
      <c r="R8" s="25">
        <v>4.2</v>
      </c>
      <c r="S8" s="25"/>
      <c r="T8" s="25"/>
      <c r="U8" s="25"/>
      <c r="V8" s="25"/>
      <c r="W8" s="25"/>
      <c r="X8" s="25"/>
      <c r="Y8" s="25"/>
      <c r="Z8" s="25"/>
    </row>
    <row r="9" spans="1:26" ht="48" customHeight="1">
      <c r="A9" s="60" t="s">
        <v>328</v>
      </c>
      <c r="B9" s="63">
        <v>6</v>
      </c>
      <c r="C9" s="23" t="s">
        <v>202</v>
      </c>
      <c r="D9" s="64" t="s">
        <v>114</v>
      </c>
      <c r="E9" s="64" t="s">
        <v>195</v>
      </c>
      <c r="F9" s="64" t="s">
        <v>230</v>
      </c>
      <c r="G9" s="64" t="s">
        <v>236</v>
      </c>
      <c r="H9" s="25" t="s">
        <v>68</v>
      </c>
      <c r="I9" s="64">
        <v>15928156243</v>
      </c>
      <c r="J9" s="69" t="s">
        <v>243</v>
      </c>
      <c r="K9" s="70" t="s">
        <v>284</v>
      </c>
      <c r="L9" s="25">
        <v>78</v>
      </c>
      <c r="M9" s="25" t="s">
        <v>298</v>
      </c>
      <c r="N9" s="25" t="s">
        <v>186</v>
      </c>
      <c r="O9" s="25">
        <v>63</v>
      </c>
      <c r="P9" s="25">
        <v>69</v>
      </c>
      <c r="Q9" s="25">
        <v>6</v>
      </c>
      <c r="R9" s="25">
        <v>6.4</v>
      </c>
      <c r="S9" s="25"/>
      <c r="T9" s="25"/>
      <c r="U9" s="25"/>
      <c r="V9" s="25"/>
      <c r="W9" s="25"/>
      <c r="X9" s="25"/>
      <c r="Y9" s="25"/>
      <c r="Z9" s="25"/>
    </row>
    <row r="10" spans="1:26" ht="48" customHeight="1">
      <c r="A10" s="60" t="s">
        <v>328</v>
      </c>
      <c r="B10" s="63">
        <v>7</v>
      </c>
      <c r="C10" s="28" t="s">
        <v>223</v>
      </c>
      <c r="D10" s="64" t="s">
        <v>114</v>
      </c>
      <c r="E10" s="64" t="s">
        <v>194</v>
      </c>
      <c r="F10" s="64" t="s">
        <v>122</v>
      </c>
      <c r="G10" s="64" t="s">
        <v>236</v>
      </c>
      <c r="H10" s="25" t="s">
        <v>69</v>
      </c>
      <c r="I10" s="64">
        <v>15756337024</v>
      </c>
      <c r="J10" s="69" t="s">
        <v>273</v>
      </c>
      <c r="K10" s="64">
        <v>1</v>
      </c>
      <c r="L10" s="25">
        <v>87</v>
      </c>
      <c r="M10" s="25" t="s">
        <v>312</v>
      </c>
      <c r="N10" s="25" t="s">
        <v>317</v>
      </c>
      <c r="O10" s="25">
        <v>49.5</v>
      </c>
      <c r="P10" s="25">
        <v>64.5</v>
      </c>
      <c r="Q10" s="25">
        <v>8</v>
      </c>
      <c r="R10" s="25">
        <v>6.6000000000000005</v>
      </c>
      <c r="S10" s="25"/>
      <c r="T10" s="25"/>
      <c r="U10" s="25"/>
      <c r="V10" s="25"/>
      <c r="W10" s="25"/>
      <c r="X10" s="25"/>
      <c r="Y10" s="25"/>
      <c r="Z10" s="25"/>
    </row>
    <row r="11" spans="1:26" ht="48" customHeight="1">
      <c r="A11" s="60" t="s">
        <v>328</v>
      </c>
      <c r="B11" s="63">
        <v>8</v>
      </c>
      <c r="C11" s="27" t="s">
        <v>203</v>
      </c>
      <c r="D11" s="64" t="s">
        <v>114</v>
      </c>
      <c r="E11" s="64" t="s">
        <v>195</v>
      </c>
      <c r="F11" s="64" t="s">
        <v>230</v>
      </c>
      <c r="G11" s="64" t="s">
        <v>236</v>
      </c>
      <c r="H11" s="25" t="s">
        <v>68</v>
      </c>
      <c r="I11" s="64">
        <v>15756217468</v>
      </c>
      <c r="J11" s="69" t="s">
        <v>244</v>
      </c>
      <c r="K11" s="70" t="s">
        <v>285</v>
      </c>
      <c r="L11" s="25">
        <v>75</v>
      </c>
      <c r="M11" s="25" t="s">
        <v>299</v>
      </c>
      <c r="N11" s="25" t="s">
        <v>300</v>
      </c>
      <c r="O11" s="25">
        <v>64</v>
      </c>
      <c r="P11" s="25">
        <v>68.400000000000006</v>
      </c>
      <c r="Q11" s="25">
        <v>7</v>
      </c>
      <c r="R11" s="25">
        <v>7.6000000000000005</v>
      </c>
      <c r="S11" s="25"/>
      <c r="T11" s="25"/>
      <c r="U11" s="25"/>
      <c r="V11" s="25"/>
      <c r="W11" s="25"/>
      <c r="X11" s="25"/>
      <c r="Y11" s="25"/>
      <c r="Z11" s="25"/>
    </row>
    <row r="12" spans="1:26" ht="48" customHeight="1">
      <c r="A12" s="60" t="s">
        <v>328</v>
      </c>
      <c r="B12" s="63">
        <v>9</v>
      </c>
      <c r="C12" s="23" t="s">
        <v>224</v>
      </c>
      <c r="D12" s="64" t="s">
        <v>114</v>
      </c>
      <c r="E12" s="64" t="s">
        <v>194</v>
      </c>
      <c r="F12" s="64" t="s">
        <v>122</v>
      </c>
      <c r="G12" s="64" t="s">
        <v>236</v>
      </c>
      <c r="H12" s="25" t="s">
        <v>68</v>
      </c>
      <c r="I12" s="64">
        <v>13547866358</v>
      </c>
      <c r="J12" s="69" t="s">
        <v>274</v>
      </c>
      <c r="K12" s="64">
        <v>2</v>
      </c>
      <c r="L12" s="25">
        <v>69</v>
      </c>
      <c r="M12" s="25" t="s">
        <v>289</v>
      </c>
      <c r="N12" s="25" t="s">
        <v>318</v>
      </c>
      <c r="O12" s="25">
        <v>61</v>
      </c>
      <c r="P12" s="25">
        <v>64.2</v>
      </c>
      <c r="Q12" s="25">
        <v>9</v>
      </c>
      <c r="R12" s="25">
        <v>7.6000000000000005</v>
      </c>
      <c r="S12" s="25"/>
      <c r="T12" s="25"/>
      <c r="U12" s="25"/>
      <c r="V12" s="25"/>
      <c r="W12" s="25"/>
      <c r="X12" s="25"/>
      <c r="Y12" s="25"/>
      <c r="Z12" s="25"/>
    </row>
    <row r="13" spans="1:26" ht="48" customHeight="1">
      <c r="A13" s="60" t="s">
        <v>328</v>
      </c>
      <c r="B13" s="63">
        <v>10</v>
      </c>
      <c r="C13" s="61" t="s">
        <v>226</v>
      </c>
      <c r="D13" s="64" t="s">
        <v>114</v>
      </c>
      <c r="E13" s="64" t="s">
        <v>194</v>
      </c>
      <c r="F13" s="64" t="s">
        <v>118</v>
      </c>
      <c r="G13" s="64" t="s">
        <v>236</v>
      </c>
      <c r="H13" s="25" t="s">
        <v>68</v>
      </c>
      <c r="I13" s="64">
        <v>17713584159</v>
      </c>
      <c r="J13" s="69" t="s">
        <v>277</v>
      </c>
      <c r="K13" s="64">
        <v>3</v>
      </c>
      <c r="L13" s="25">
        <v>63</v>
      </c>
      <c r="M13" s="25" t="s">
        <v>314</v>
      </c>
      <c r="N13" s="25" t="s">
        <v>320</v>
      </c>
      <c r="O13" s="25">
        <v>52.5</v>
      </c>
      <c r="P13" s="25">
        <v>56.7</v>
      </c>
      <c r="Q13" s="25">
        <v>10</v>
      </c>
      <c r="R13" s="25">
        <v>8.6</v>
      </c>
      <c r="S13" s="25"/>
      <c r="T13" s="25"/>
      <c r="U13" s="25"/>
      <c r="V13" s="25"/>
      <c r="W13" s="25"/>
      <c r="X13" s="25"/>
      <c r="Y13" s="25"/>
      <c r="Z13" s="25"/>
    </row>
    <row r="14" spans="1:26" ht="48" customHeight="1">
      <c r="A14" s="60" t="s">
        <v>327</v>
      </c>
      <c r="B14" s="63">
        <v>11</v>
      </c>
      <c r="C14" s="74" t="s">
        <v>205</v>
      </c>
      <c r="D14" s="64" t="s">
        <v>114</v>
      </c>
      <c r="E14" s="64" t="s">
        <v>195</v>
      </c>
      <c r="F14" s="64" t="s">
        <v>230</v>
      </c>
      <c r="G14" s="64" t="s">
        <v>236</v>
      </c>
      <c r="H14" s="25" t="s">
        <v>69</v>
      </c>
      <c r="I14" s="64">
        <v>15198110321</v>
      </c>
      <c r="J14" s="69" t="s">
        <v>246</v>
      </c>
      <c r="K14" s="70" t="s">
        <v>281</v>
      </c>
      <c r="L14" s="25">
        <v>80</v>
      </c>
      <c r="M14" s="25" t="s">
        <v>280</v>
      </c>
      <c r="N14" s="25" t="s">
        <v>302</v>
      </c>
      <c r="O14" s="25">
        <v>30.5</v>
      </c>
      <c r="P14" s="25">
        <v>50.3</v>
      </c>
      <c r="Q14" s="25">
        <v>11</v>
      </c>
      <c r="R14" s="25">
        <v>9.6000000000000014</v>
      </c>
      <c r="S14" s="44"/>
      <c r="T14" s="44"/>
      <c r="U14" s="44"/>
      <c r="V14" s="44"/>
      <c r="W14" s="44"/>
      <c r="X14" s="44"/>
      <c r="Y14" s="44"/>
      <c r="Z14" s="44"/>
    </row>
    <row r="15" spans="1:26" ht="48" customHeight="1">
      <c r="A15" s="60" t="s">
        <v>327</v>
      </c>
      <c r="B15" s="63">
        <v>12</v>
      </c>
      <c r="C15" s="74" t="s">
        <v>287</v>
      </c>
      <c r="D15" s="64" t="s">
        <v>114</v>
      </c>
      <c r="E15" s="64" t="s">
        <v>194</v>
      </c>
      <c r="F15" s="64" t="s">
        <v>118</v>
      </c>
      <c r="G15" s="64" t="s">
        <v>236</v>
      </c>
      <c r="H15" s="25" t="s">
        <v>322</v>
      </c>
      <c r="I15" s="64">
        <v>13547951484</v>
      </c>
      <c r="J15" s="69" t="s">
        <v>276</v>
      </c>
      <c r="K15" s="64">
        <v>2</v>
      </c>
      <c r="L15" s="25">
        <v>66</v>
      </c>
      <c r="M15" s="25">
        <v>1.6</v>
      </c>
      <c r="N15" s="62">
        <v>0.44</v>
      </c>
      <c r="O15" s="25">
        <v>29.78</v>
      </c>
      <c r="P15" s="25">
        <v>44.268000000000001</v>
      </c>
      <c r="Q15" s="25">
        <v>12</v>
      </c>
      <c r="R15" s="25">
        <v>10.000000000000002</v>
      </c>
      <c r="S15" s="25"/>
      <c r="T15" s="25"/>
      <c r="U15" s="25"/>
      <c r="V15" s="25"/>
      <c r="W15" s="25"/>
      <c r="X15" s="25"/>
      <c r="Y15" s="25"/>
      <c r="Z15" s="25"/>
    </row>
  </sheetData>
  <autoFilter ref="B3:Z15"/>
  <mergeCells count="17">
    <mergeCell ref="P1:P3"/>
    <mergeCell ref="B1:B3"/>
    <mergeCell ref="C1:J2"/>
    <mergeCell ref="K1:K3"/>
    <mergeCell ref="L1:N2"/>
    <mergeCell ref="O1:O3"/>
    <mergeCell ref="Y2:Y3"/>
    <mergeCell ref="Q1:Q3"/>
    <mergeCell ref="R1:R3"/>
    <mergeCell ref="S1:Y1"/>
    <mergeCell ref="Z1:Z3"/>
    <mergeCell ref="S2:S3"/>
    <mergeCell ref="T2:T3"/>
    <mergeCell ref="U2:U3"/>
    <mergeCell ref="V2:V3"/>
    <mergeCell ref="W2:W3"/>
    <mergeCell ref="X2:X3"/>
  </mergeCells>
  <phoneticPr fontId="1" type="noConversion"/>
  <hyperlinks>
    <hyperlink ref="J9" r:id="rId1"/>
    <hyperlink ref="J11" r:id="rId2"/>
    <hyperlink ref="J4" r:id="rId3"/>
    <hyperlink ref="J14" r:id="rId4"/>
    <hyperlink ref="J7" r:id="rId5"/>
    <hyperlink ref="J5" r:id="rId6"/>
    <hyperlink ref="J10" r:id="rId7"/>
    <hyperlink ref="J12" r:id="rId8"/>
    <hyperlink ref="J8" r:id="rId9"/>
    <hyperlink ref="J15" r:id="rId10"/>
    <hyperlink ref="J13" r:id="rId11"/>
    <hyperlink ref="J6" r:id="rId12"/>
  </hyperlinks>
  <pageMargins left="0.7" right="0.7" top="0.75" bottom="0.75" header="0.3" footer="0.3"/>
  <pageSetup paperSize="9" scale="30"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Z18"/>
  <sheetViews>
    <sheetView view="pageBreakPreview" zoomScale="85" zoomScaleNormal="70" zoomScaleSheetLayoutView="85" workbookViewId="0">
      <selection activeCell="I5" sqref="I5"/>
    </sheetView>
  </sheetViews>
  <sheetFormatPr defaultRowHeight="14.4"/>
  <cols>
    <col min="2" max="2" width="6.33203125" customWidth="1"/>
    <col min="4" max="4" width="11.33203125" customWidth="1"/>
    <col min="5" max="5" width="13.109375" customWidth="1"/>
    <col min="6" max="6" width="15.6640625" customWidth="1"/>
    <col min="9" max="9" width="14.44140625" bestFit="1" customWidth="1"/>
    <col min="10" max="10" width="21.33203125" customWidth="1"/>
    <col min="11" max="11" width="6" customWidth="1"/>
    <col min="19" max="26" width="18.33203125" customWidth="1"/>
  </cols>
  <sheetData>
    <row r="1" spans="1:26" ht="16.2">
      <c r="B1" s="85" t="s">
        <v>0</v>
      </c>
      <c r="C1" s="87" t="s">
        <v>3</v>
      </c>
      <c r="D1" s="88"/>
      <c r="E1" s="88"/>
      <c r="F1" s="88"/>
      <c r="G1" s="88"/>
      <c r="H1" s="88"/>
      <c r="I1" s="88"/>
      <c r="J1" s="89"/>
      <c r="K1" s="81" t="s">
        <v>21</v>
      </c>
      <c r="L1" s="81" t="s">
        <v>4</v>
      </c>
      <c r="M1" s="81"/>
      <c r="N1" s="81"/>
      <c r="O1" s="82" t="s">
        <v>24</v>
      </c>
      <c r="P1" s="82" t="s">
        <v>26</v>
      </c>
      <c r="Q1" s="81" t="s">
        <v>25</v>
      </c>
      <c r="R1" s="81" t="s">
        <v>19</v>
      </c>
      <c r="S1" s="81" t="s">
        <v>27</v>
      </c>
      <c r="T1" s="81"/>
      <c r="U1" s="81"/>
      <c r="V1" s="81"/>
      <c r="W1" s="81"/>
      <c r="X1" s="81"/>
      <c r="Y1" s="81"/>
      <c r="Z1" s="81" t="s">
        <v>11</v>
      </c>
    </row>
    <row r="2" spans="1:26">
      <c r="B2" s="86"/>
      <c r="C2" s="90"/>
      <c r="D2" s="91"/>
      <c r="E2" s="91"/>
      <c r="F2" s="91"/>
      <c r="G2" s="91"/>
      <c r="H2" s="91"/>
      <c r="I2" s="91"/>
      <c r="J2" s="92"/>
      <c r="K2" s="80"/>
      <c r="L2" s="80"/>
      <c r="M2" s="80"/>
      <c r="N2" s="80"/>
      <c r="O2" s="83"/>
      <c r="P2" s="83"/>
      <c r="Q2" s="80"/>
      <c r="R2" s="80"/>
      <c r="S2" s="80" t="s">
        <v>12</v>
      </c>
      <c r="T2" s="80" t="s">
        <v>13</v>
      </c>
      <c r="U2" s="80" t="s">
        <v>14</v>
      </c>
      <c r="V2" s="80" t="s">
        <v>15</v>
      </c>
      <c r="W2" s="80" t="s">
        <v>16</v>
      </c>
      <c r="X2" s="80" t="s">
        <v>17</v>
      </c>
      <c r="Y2" s="80" t="s">
        <v>18</v>
      </c>
      <c r="Z2" s="80"/>
    </row>
    <row r="3" spans="1:26" ht="32.4">
      <c r="B3" s="86"/>
      <c r="C3" s="5" t="s">
        <v>1</v>
      </c>
      <c r="D3" s="5" t="s">
        <v>2</v>
      </c>
      <c r="E3" s="5" t="s">
        <v>22</v>
      </c>
      <c r="F3" s="5" t="s">
        <v>23</v>
      </c>
      <c r="G3" s="5" t="s">
        <v>9</v>
      </c>
      <c r="H3" s="5" t="s">
        <v>8</v>
      </c>
      <c r="I3" s="5" t="s">
        <v>10</v>
      </c>
      <c r="J3" s="5" t="s">
        <v>20</v>
      </c>
      <c r="K3" s="80"/>
      <c r="L3" s="5" t="s">
        <v>5</v>
      </c>
      <c r="M3" s="5" t="s">
        <v>7</v>
      </c>
      <c r="N3" s="5" t="s">
        <v>6</v>
      </c>
      <c r="O3" s="84"/>
      <c r="P3" s="84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48.75" customHeight="1">
      <c r="A4" s="60" t="s">
        <v>326</v>
      </c>
      <c r="B4" s="63">
        <v>1</v>
      </c>
      <c r="C4" s="23" t="s">
        <v>221</v>
      </c>
      <c r="D4" s="64" t="s">
        <v>114</v>
      </c>
      <c r="E4" s="64" t="s">
        <v>194</v>
      </c>
      <c r="F4" s="64" t="s">
        <v>235</v>
      </c>
      <c r="G4" s="64" t="s">
        <v>193</v>
      </c>
      <c r="H4" s="25" t="s">
        <v>68</v>
      </c>
      <c r="I4" s="64">
        <v>18611582092</v>
      </c>
      <c r="J4" s="64" t="s">
        <v>271</v>
      </c>
      <c r="K4" s="64">
        <v>4</v>
      </c>
      <c r="L4" s="25">
        <v>87</v>
      </c>
      <c r="M4" s="25" t="s">
        <v>312</v>
      </c>
      <c r="N4" s="25" t="s">
        <v>316</v>
      </c>
      <c r="O4" s="25">
        <v>67</v>
      </c>
      <c r="P4" s="25">
        <v>75</v>
      </c>
      <c r="Q4" s="25">
        <v>1</v>
      </c>
      <c r="R4" s="25">
        <v>1.6</v>
      </c>
      <c r="S4" s="25"/>
      <c r="T4" s="25"/>
      <c r="U4" s="25"/>
      <c r="V4" s="25"/>
      <c r="W4" s="25"/>
      <c r="X4" s="25"/>
      <c r="Y4" s="25"/>
      <c r="Z4" s="25"/>
    </row>
    <row r="5" spans="1:26" ht="48.75" hidden="1" customHeight="1">
      <c r="A5" s="60" t="s">
        <v>326</v>
      </c>
      <c r="B5" s="63">
        <v>2</v>
      </c>
      <c r="C5" s="28" t="s">
        <v>109</v>
      </c>
      <c r="D5" s="64" t="s">
        <v>114</v>
      </c>
      <c r="E5" s="64" t="s">
        <v>195</v>
      </c>
      <c r="F5" s="64" t="s">
        <v>228</v>
      </c>
      <c r="G5" s="64" t="s">
        <v>193</v>
      </c>
      <c r="H5" s="25" t="s">
        <v>68</v>
      </c>
      <c r="I5" s="64">
        <v>18200340807</v>
      </c>
      <c r="J5" s="69" t="s">
        <v>160</v>
      </c>
      <c r="K5" s="71" t="s">
        <v>282</v>
      </c>
      <c r="L5" s="25">
        <v>83</v>
      </c>
      <c r="M5" s="25" t="s">
        <v>294</v>
      </c>
      <c r="N5" s="25" t="s">
        <v>170</v>
      </c>
      <c r="O5" s="25">
        <v>65</v>
      </c>
      <c r="P5" s="25">
        <v>72.2</v>
      </c>
      <c r="Q5" s="25">
        <v>2</v>
      </c>
      <c r="R5" s="25">
        <v>2.2000000000000002</v>
      </c>
      <c r="S5" s="25"/>
      <c r="T5" s="25"/>
      <c r="U5" s="25"/>
      <c r="V5" s="25"/>
      <c r="W5" s="25"/>
      <c r="X5" s="25"/>
      <c r="Y5" s="25"/>
      <c r="Z5" s="25"/>
    </row>
    <row r="6" spans="1:26" ht="48.75" hidden="1" customHeight="1">
      <c r="A6" s="60" t="s">
        <v>326</v>
      </c>
      <c r="B6" s="63">
        <v>3</v>
      </c>
      <c r="C6" s="29" t="s">
        <v>200</v>
      </c>
      <c r="D6" s="64" t="s">
        <v>114</v>
      </c>
      <c r="E6" s="64" t="s">
        <v>195</v>
      </c>
      <c r="F6" s="64" t="s">
        <v>229</v>
      </c>
      <c r="G6" s="64" t="s">
        <v>193</v>
      </c>
      <c r="H6" s="25" t="s">
        <v>68</v>
      </c>
      <c r="I6" s="64">
        <v>18908041727</v>
      </c>
      <c r="J6" s="69" t="s">
        <v>241</v>
      </c>
      <c r="K6" s="71" t="s">
        <v>283</v>
      </c>
      <c r="L6" s="25">
        <v>80</v>
      </c>
      <c r="M6" s="25" t="s">
        <v>295</v>
      </c>
      <c r="N6" s="25" t="s">
        <v>296</v>
      </c>
      <c r="O6" s="25">
        <v>67</v>
      </c>
      <c r="P6" s="25">
        <v>72.199999999999989</v>
      </c>
      <c r="Q6" s="25">
        <v>3</v>
      </c>
      <c r="R6" s="25">
        <v>3.4000000000000004</v>
      </c>
      <c r="S6" s="25"/>
      <c r="T6" s="25"/>
      <c r="U6" s="25"/>
      <c r="V6" s="25"/>
      <c r="W6" s="25"/>
      <c r="X6" s="25"/>
      <c r="Y6" s="25"/>
      <c r="Z6" s="25"/>
    </row>
    <row r="7" spans="1:26" ht="48.75" customHeight="1">
      <c r="A7" s="60" t="s">
        <v>326</v>
      </c>
      <c r="B7" s="63">
        <v>4</v>
      </c>
      <c r="C7" s="23" t="s">
        <v>219</v>
      </c>
      <c r="D7" s="64" t="s">
        <v>114</v>
      </c>
      <c r="E7" s="64" t="s">
        <v>194</v>
      </c>
      <c r="F7" s="64" t="s">
        <v>122</v>
      </c>
      <c r="G7" s="64" t="s">
        <v>193</v>
      </c>
      <c r="H7" s="25" t="s">
        <v>69</v>
      </c>
      <c r="I7" s="64">
        <v>18328525239</v>
      </c>
      <c r="J7" s="64" t="s">
        <v>325</v>
      </c>
      <c r="K7" s="64">
        <v>1</v>
      </c>
      <c r="L7" s="25">
        <v>72</v>
      </c>
      <c r="M7" s="25" t="s">
        <v>299</v>
      </c>
      <c r="N7" s="25" t="s">
        <v>311</v>
      </c>
      <c r="O7" s="25">
        <v>70</v>
      </c>
      <c r="P7" s="25">
        <v>70.8</v>
      </c>
      <c r="Q7" s="25">
        <v>4</v>
      </c>
      <c r="R7" s="25">
        <v>3.4000000000000004</v>
      </c>
      <c r="S7" s="25"/>
      <c r="T7" s="25"/>
      <c r="U7" s="25"/>
      <c r="V7" s="25"/>
      <c r="W7" s="25"/>
      <c r="X7" s="25"/>
      <c r="Y7" s="25"/>
      <c r="Z7" s="25"/>
    </row>
    <row r="8" spans="1:26" ht="48.75" customHeight="1">
      <c r="A8" s="60" t="s">
        <v>326</v>
      </c>
      <c r="B8" s="63">
        <v>5</v>
      </c>
      <c r="C8" s="28" t="s">
        <v>220</v>
      </c>
      <c r="D8" s="64" t="s">
        <v>114</v>
      </c>
      <c r="E8" s="64" t="s">
        <v>194</v>
      </c>
      <c r="F8" s="64" t="s">
        <v>233</v>
      </c>
      <c r="G8" s="64" t="s">
        <v>193</v>
      </c>
      <c r="H8" s="25" t="s">
        <v>68</v>
      </c>
      <c r="I8" s="64">
        <v>18482268476</v>
      </c>
      <c r="J8" s="64" t="s">
        <v>270</v>
      </c>
      <c r="K8" s="64">
        <v>2</v>
      </c>
      <c r="L8" s="25">
        <v>75</v>
      </c>
      <c r="M8" s="25" t="s">
        <v>298</v>
      </c>
      <c r="N8" s="25" t="s">
        <v>313</v>
      </c>
      <c r="O8" s="25">
        <v>67</v>
      </c>
      <c r="P8" s="25">
        <v>70.199999999999989</v>
      </c>
      <c r="Q8" s="25">
        <v>5</v>
      </c>
      <c r="R8" s="25">
        <v>4.4000000000000004</v>
      </c>
      <c r="S8" s="25"/>
      <c r="T8" s="25"/>
      <c r="U8" s="25"/>
      <c r="V8" s="25"/>
      <c r="W8" s="25"/>
      <c r="X8" s="25"/>
      <c r="Y8" s="25"/>
      <c r="Z8" s="25"/>
    </row>
    <row r="9" spans="1:26" ht="48.75" hidden="1" customHeight="1">
      <c r="A9" s="60" t="s">
        <v>326</v>
      </c>
      <c r="B9" s="63">
        <v>6</v>
      </c>
      <c r="C9" s="23" t="s">
        <v>217</v>
      </c>
      <c r="D9" s="64" t="s">
        <v>114</v>
      </c>
      <c r="E9" s="64" t="s">
        <v>194</v>
      </c>
      <c r="F9" s="64" t="s">
        <v>118</v>
      </c>
      <c r="G9" s="64" t="s">
        <v>193</v>
      </c>
      <c r="H9" s="25" t="s">
        <v>68</v>
      </c>
      <c r="I9" s="72" t="s">
        <v>267</v>
      </c>
      <c r="J9" s="64" t="s">
        <v>268</v>
      </c>
      <c r="K9" s="64">
        <v>3</v>
      </c>
      <c r="L9" s="25">
        <v>71</v>
      </c>
      <c r="M9" s="25" t="s">
        <v>294</v>
      </c>
      <c r="N9" s="25" t="s">
        <v>311</v>
      </c>
      <c r="O9" s="25">
        <v>67.5</v>
      </c>
      <c r="P9" s="25">
        <v>68.900000000000006</v>
      </c>
      <c r="Q9" s="25">
        <v>6</v>
      </c>
      <c r="R9" s="25">
        <v>5.4</v>
      </c>
      <c r="S9" s="25"/>
      <c r="T9" s="25"/>
      <c r="U9" s="25"/>
      <c r="V9" s="25"/>
      <c r="W9" s="25"/>
      <c r="X9" s="25"/>
      <c r="Y9" s="25"/>
      <c r="Z9" s="25"/>
    </row>
    <row r="10" spans="1:26" ht="48.75" hidden="1" customHeight="1">
      <c r="A10" s="60" t="s">
        <v>326</v>
      </c>
      <c r="B10" s="63">
        <v>7</v>
      </c>
      <c r="C10" s="26" t="s">
        <v>215</v>
      </c>
      <c r="D10" s="64" t="s">
        <v>114</v>
      </c>
      <c r="E10" s="64" t="s">
        <v>194</v>
      </c>
      <c r="F10" s="64" t="s">
        <v>118</v>
      </c>
      <c r="G10" s="64" t="s">
        <v>193</v>
      </c>
      <c r="H10" s="25" t="s">
        <v>68</v>
      </c>
      <c r="I10" s="64" t="s">
        <v>263</v>
      </c>
      <c r="J10" s="64" t="s">
        <v>264</v>
      </c>
      <c r="K10" s="64">
        <v>1</v>
      </c>
      <c r="L10" s="25">
        <v>63</v>
      </c>
      <c r="M10" s="25" t="s">
        <v>292</v>
      </c>
      <c r="N10" s="25" t="s">
        <v>308</v>
      </c>
      <c r="O10" s="25">
        <v>63</v>
      </c>
      <c r="P10" s="25">
        <v>63</v>
      </c>
      <c r="Q10" s="25">
        <v>7</v>
      </c>
      <c r="R10" s="25">
        <v>5.8000000000000007</v>
      </c>
      <c r="S10" s="44"/>
      <c r="T10" s="44"/>
      <c r="U10" s="44"/>
      <c r="V10" s="44"/>
      <c r="W10" s="44"/>
      <c r="X10" s="44"/>
      <c r="Y10" s="44"/>
      <c r="Z10" s="44"/>
    </row>
    <row r="11" spans="1:26" ht="48.75" customHeight="1">
      <c r="A11" s="60" t="s">
        <v>326</v>
      </c>
      <c r="B11" s="63">
        <v>8</v>
      </c>
      <c r="C11" s="26" t="s">
        <v>100</v>
      </c>
      <c r="D11" s="64" t="s">
        <v>114</v>
      </c>
      <c r="E11" s="64" t="s">
        <v>194</v>
      </c>
      <c r="F11" s="64" t="s">
        <v>234</v>
      </c>
      <c r="G11" s="64" t="s">
        <v>193</v>
      </c>
      <c r="H11" s="25" t="s">
        <v>68</v>
      </c>
      <c r="I11" s="64">
        <v>15882171063</v>
      </c>
      <c r="J11" s="64" t="s">
        <v>151</v>
      </c>
      <c r="K11" s="64">
        <v>3</v>
      </c>
      <c r="L11" s="25">
        <v>81</v>
      </c>
      <c r="M11" s="25" t="s">
        <v>314</v>
      </c>
      <c r="N11" s="25" t="s">
        <v>315</v>
      </c>
      <c r="O11" s="25">
        <v>49.5</v>
      </c>
      <c r="P11" s="25">
        <v>62.099999999999994</v>
      </c>
      <c r="Q11" s="25">
        <v>8</v>
      </c>
      <c r="R11" s="25">
        <v>7</v>
      </c>
      <c r="S11" s="25"/>
      <c r="T11" s="25"/>
      <c r="U11" s="25"/>
      <c r="V11" s="25"/>
      <c r="W11" s="25"/>
      <c r="X11" s="25"/>
      <c r="Y11" s="25"/>
      <c r="Z11" s="25"/>
    </row>
    <row r="12" spans="1:26" ht="48.75" hidden="1" customHeight="1">
      <c r="A12" s="60" t="s">
        <v>326</v>
      </c>
      <c r="B12" s="63">
        <v>9</v>
      </c>
      <c r="C12" s="75" t="s">
        <v>201</v>
      </c>
      <c r="D12" s="64" t="s">
        <v>114</v>
      </c>
      <c r="E12" s="64" t="s">
        <v>195</v>
      </c>
      <c r="F12" s="64" t="s">
        <v>129</v>
      </c>
      <c r="G12" s="64" t="s">
        <v>193</v>
      </c>
      <c r="H12" s="25" t="s">
        <v>68</v>
      </c>
      <c r="I12" s="64">
        <v>18628209949</v>
      </c>
      <c r="J12" s="69" t="s">
        <v>242</v>
      </c>
      <c r="K12" s="71" t="s">
        <v>279</v>
      </c>
      <c r="L12" s="25">
        <v>75</v>
      </c>
      <c r="M12" s="25" t="s">
        <v>297</v>
      </c>
      <c r="N12" s="25" t="s">
        <v>293</v>
      </c>
      <c r="O12" s="25">
        <v>45</v>
      </c>
      <c r="P12" s="25">
        <v>57</v>
      </c>
      <c r="Q12" s="25">
        <v>9</v>
      </c>
      <c r="R12" s="25">
        <v>7.6000000000000005</v>
      </c>
      <c r="S12" s="25"/>
      <c r="T12" s="25"/>
      <c r="U12" s="25"/>
      <c r="V12" s="25"/>
      <c r="W12" s="25"/>
      <c r="X12" s="25"/>
      <c r="Y12" s="25"/>
      <c r="Z12" s="25"/>
    </row>
    <row r="13" spans="1:26" ht="48.75" hidden="1" customHeight="1">
      <c r="A13" s="60" t="s">
        <v>326</v>
      </c>
      <c r="B13" s="63">
        <v>10</v>
      </c>
      <c r="C13" s="76" t="s">
        <v>216</v>
      </c>
      <c r="D13" s="64" t="s">
        <v>114</v>
      </c>
      <c r="E13" s="64" t="s">
        <v>194</v>
      </c>
      <c r="F13" s="64" t="s">
        <v>126</v>
      </c>
      <c r="G13" s="64" t="s">
        <v>193</v>
      </c>
      <c r="H13" s="25" t="s">
        <v>69</v>
      </c>
      <c r="I13" s="72" t="s">
        <v>265</v>
      </c>
      <c r="J13" s="64" t="s">
        <v>266</v>
      </c>
      <c r="K13" s="64">
        <v>2</v>
      </c>
      <c r="L13" s="25">
        <v>56</v>
      </c>
      <c r="M13" s="25" t="s">
        <v>309</v>
      </c>
      <c r="N13" s="25" t="s">
        <v>310</v>
      </c>
      <c r="O13" s="25">
        <v>57</v>
      </c>
      <c r="P13" s="25">
        <v>56.599999999999994</v>
      </c>
      <c r="Q13" s="25">
        <v>10</v>
      </c>
      <c r="R13" s="25">
        <v>8.4</v>
      </c>
      <c r="S13" s="44"/>
      <c r="T13" s="44"/>
      <c r="U13" s="44"/>
      <c r="V13" s="44"/>
      <c r="W13" s="44"/>
      <c r="X13" s="44"/>
      <c r="Y13" s="44"/>
      <c r="Z13" s="44"/>
    </row>
    <row r="14" spans="1:26" ht="48.75" hidden="1" customHeight="1">
      <c r="A14" s="60" t="s">
        <v>327</v>
      </c>
      <c r="B14" s="63">
        <v>11</v>
      </c>
      <c r="C14" s="73" t="s">
        <v>218</v>
      </c>
      <c r="D14" s="64" t="s">
        <v>114</v>
      </c>
      <c r="E14" s="64" t="s">
        <v>194</v>
      </c>
      <c r="F14" s="64" t="s">
        <v>126</v>
      </c>
      <c r="G14" s="64" t="s">
        <v>193</v>
      </c>
      <c r="H14" s="25" t="s">
        <v>68</v>
      </c>
      <c r="I14" s="64">
        <v>18482254577</v>
      </c>
      <c r="J14" s="64" t="s">
        <v>269</v>
      </c>
      <c r="K14" s="64">
        <v>4</v>
      </c>
      <c r="L14" s="25">
        <v>69</v>
      </c>
      <c r="M14" s="25" t="s">
        <v>312</v>
      </c>
      <c r="N14" s="25" t="s">
        <v>296</v>
      </c>
      <c r="O14" s="25">
        <v>48</v>
      </c>
      <c r="P14" s="25">
        <v>56.4</v>
      </c>
      <c r="Q14" s="25">
        <v>11</v>
      </c>
      <c r="R14" s="25">
        <v>9.6000000000000014</v>
      </c>
      <c r="S14" s="25"/>
      <c r="T14" s="25"/>
      <c r="U14" s="25"/>
      <c r="V14" s="25"/>
      <c r="W14" s="25"/>
      <c r="X14" s="25"/>
      <c r="Y14" s="25"/>
      <c r="Z14" s="25"/>
    </row>
    <row r="15" spans="1:26" ht="48.75" customHeight="1">
      <c r="A15" s="60" t="s">
        <v>327</v>
      </c>
      <c r="B15" s="63">
        <v>12</v>
      </c>
      <c r="C15" s="74" t="s">
        <v>222</v>
      </c>
      <c r="D15" s="64" t="s">
        <v>114</v>
      </c>
      <c r="E15" s="64" t="s">
        <v>194</v>
      </c>
      <c r="F15" s="64" t="s">
        <v>233</v>
      </c>
      <c r="G15" s="64" t="s">
        <v>193</v>
      </c>
      <c r="H15" s="25" t="s">
        <v>68</v>
      </c>
      <c r="I15" s="64">
        <v>18328084190</v>
      </c>
      <c r="J15" s="64" t="s">
        <v>272</v>
      </c>
      <c r="K15" s="64">
        <v>5</v>
      </c>
      <c r="L15" s="25">
        <v>56</v>
      </c>
      <c r="M15" s="25" t="s">
        <v>291</v>
      </c>
      <c r="N15" s="25" t="s">
        <v>175</v>
      </c>
      <c r="O15" s="25">
        <v>42</v>
      </c>
      <c r="P15" s="25">
        <v>47.6</v>
      </c>
      <c r="Q15" s="25">
        <v>12</v>
      </c>
      <c r="R15" s="25">
        <v>10.600000000000001</v>
      </c>
      <c r="S15" s="25"/>
      <c r="T15" s="25"/>
      <c r="U15" s="25"/>
      <c r="V15" s="25"/>
      <c r="W15" s="25"/>
      <c r="X15" s="25"/>
      <c r="Y15" s="25"/>
      <c r="Z15" s="25"/>
    </row>
    <row r="18" spans="15:15" ht="15.6">
      <c r="O18" s="2"/>
    </row>
  </sheetData>
  <autoFilter ref="B3:Z15">
    <filterColumn colId="4">
      <filters>
        <filter val="财政学"/>
        <filter val="财政专业"/>
        <filter val="经济学"/>
        <filter val="经济专业"/>
      </filters>
    </filterColumn>
  </autoFilter>
  <mergeCells count="17">
    <mergeCell ref="P1:P3"/>
    <mergeCell ref="B1:B3"/>
    <mergeCell ref="C1:J2"/>
    <mergeCell ref="K1:K3"/>
    <mergeCell ref="L1:N2"/>
    <mergeCell ref="O1:O3"/>
    <mergeCell ref="Y2:Y3"/>
    <mergeCell ref="Q1:Q3"/>
    <mergeCell ref="R1:R3"/>
    <mergeCell ref="S1:Y1"/>
    <mergeCell ref="Z1:Z3"/>
    <mergeCell ref="S2:S3"/>
    <mergeCell ref="T2:T3"/>
    <mergeCell ref="U2:U3"/>
    <mergeCell ref="V2:V3"/>
    <mergeCell ref="W2:W3"/>
    <mergeCell ref="X2:X3"/>
  </mergeCells>
  <phoneticPr fontId="1" type="noConversion"/>
  <hyperlinks>
    <hyperlink ref="J5" r:id="rId1"/>
    <hyperlink ref="J6" r:id="rId2" tooltip="mailto:jwy724965147@163.com"/>
    <hyperlink ref="J12" r:id="rId3"/>
    <hyperlink ref="J14" r:id="rId4"/>
    <hyperlink ref="J10" r:id="rId5"/>
    <hyperlink ref="J15" r:id="rId6"/>
    <hyperlink ref="J4" r:id="rId7"/>
    <hyperlink ref="J11" r:id="rId8"/>
    <hyperlink ref="J8" r:id="rId9"/>
    <hyperlink ref="J7" r:id="rId10"/>
  </hyperlinks>
  <pageMargins left="0.7" right="0.7" top="0.75" bottom="0.75" header="0.3" footer="0.3"/>
  <pageSetup paperSize="9" scale="27"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5"/>
  <sheetViews>
    <sheetView view="pageBreakPreview" zoomScale="85" zoomScaleNormal="70" zoomScaleSheetLayoutView="85" workbookViewId="0">
      <selection activeCell="F13" sqref="F13"/>
    </sheetView>
  </sheetViews>
  <sheetFormatPr defaultRowHeight="14.4"/>
  <cols>
    <col min="2" max="2" width="5.88671875" customWidth="1"/>
    <col min="4" max="4" width="13.109375" customWidth="1"/>
    <col min="5" max="5" width="14.44140625" customWidth="1"/>
    <col min="6" max="6" width="20" customWidth="1"/>
    <col min="8" max="8" width="7" customWidth="1"/>
    <col min="9" max="9" width="14.44140625" bestFit="1" customWidth="1"/>
    <col min="10" max="10" width="24.21875" customWidth="1"/>
    <col min="11" max="11" width="5.44140625" customWidth="1"/>
    <col min="14" max="14" width="9" style="17"/>
    <col min="17" max="17" width="8.44140625" customWidth="1"/>
    <col min="19" max="26" width="15.33203125" customWidth="1"/>
  </cols>
  <sheetData>
    <row r="1" spans="1:26" ht="16.2">
      <c r="B1" s="85" t="s">
        <v>0</v>
      </c>
      <c r="C1" s="87" t="s">
        <v>3</v>
      </c>
      <c r="D1" s="88"/>
      <c r="E1" s="88"/>
      <c r="F1" s="88"/>
      <c r="G1" s="88"/>
      <c r="H1" s="88"/>
      <c r="I1" s="88"/>
      <c r="J1" s="89"/>
      <c r="K1" s="81" t="s">
        <v>21</v>
      </c>
      <c r="L1" s="81" t="s">
        <v>4</v>
      </c>
      <c r="M1" s="81"/>
      <c r="N1" s="81"/>
      <c r="O1" s="82" t="s">
        <v>24</v>
      </c>
      <c r="P1" s="82" t="s">
        <v>26</v>
      </c>
      <c r="Q1" s="81" t="s">
        <v>25</v>
      </c>
      <c r="R1" s="81" t="s">
        <v>19</v>
      </c>
      <c r="S1" s="81" t="s">
        <v>27</v>
      </c>
      <c r="T1" s="81"/>
      <c r="U1" s="81"/>
      <c r="V1" s="81"/>
      <c r="W1" s="81"/>
      <c r="X1" s="81"/>
      <c r="Y1" s="81"/>
      <c r="Z1" s="81" t="s">
        <v>11</v>
      </c>
    </row>
    <row r="2" spans="1:26">
      <c r="B2" s="86"/>
      <c r="C2" s="90"/>
      <c r="D2" s="91"/>
      <c r="E2" s="91"/>
      <c r="F2" s="91"/>
      <c r="G2" s="91"/>
      <c r="H2" s="91"/>
      <c r="I2" s="91"/>
      <c r="J2" s="92"/>
      <c r="K2" s="80"/>
      <c r="L2" s="80"/>
      <c r="M2" s="80"/>
      <c r="N2" s="80"/>
      <c r="O2" s="83"/>
      <c r="P2" s="83"/>
      <c r="Q2" s="80"/>
      <c r="R2" s="80"/>
      <c r="S2" s="80" t="s">
        <v>12</v>
      </c>
      <c r="T2" s="80" t="s">
        <v>13</v>
      </c>
      <c r="U2" s="80" t="s">
        <v>14</v>
      </c>
      <c r="V2" s="80" t="s">
        <v>15</v>
      </c>
      <c r="W2" s="80" t="s">
        <v>16</v>
      </c>
      <c r="X2" s="80" t="s">
        <v>17</v>
      </c>
      <c r="Y2" s="80" t="s">
        <v>18</v>
      </c>
      <c r="Z2" s="80"/>
    </row>
    <row r="3" spans="1:26" ht="32.4">
      <c r="B3" s="86"/>
      <c r="C3" s="5" t="s">
        <v>1</v>
      </c>
      <c r="D3" s="5" t="s">
        <v>2</v>
      </c>
      <c r="E3" s="5" t="s">
        <v>22</v>
      </c>
      <c r="F3" s="5" t="s">
        <v>23</v>
      </c>
      <c r="G3" s="5" t="s">
        <v>9</v>
      </c>
      <c r="H3" s="5" t="s">
        <v>8</v>
      </c>
      <c r="I3" s="5" t="s">
        <v>10</v>
      </c>
      <c r="J3" s="5" t="s">
        <v>20</v>
      </c>
      <c r="K3" s="80"/>
      <c r="L3" s="5" t="s">
        <v>5</v>
      </c>
      <c r="M3" s="5" t="s">
        <v>7</v>
      </c>
      <c r="N3" s="19" t="s">
        <v>6</v>
      </c>
      <c r="O3" s="84"/>
      <c r="P3" s="84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47.25" customHeight="1">
      <c r="A4" s="60" t="s">
        <v>326</v>
      </c>
      <c r="B4" s="63">
        <v>1</v>
      </c>
      <c r="C4" s="28" t="s">
        <v>214</v>
      </c>
      <c r="D4" s="65" t="s">
        <v>114</v>
      </c>
      <c r="E4" s="65" t="s">
        <v>194</v>
      </c>
      <c r="F4" s="65" t="s">
        <v>122</v>
      </c>
      <c r="G4" s="64" t="s">
        <v>323</v>
      </c>
      <c r="H4" s="25" t="s">
        <v>68</v>
      </c>
      <c r="I4" s="66" t="s">
        <v>261</v>
      </c>
      <c r="J4" s="67" t="s">
        <v>262</v>
      </c>
      <c r="K4" s="64">
        <v>5</v>
      </c>
      <c r="L4" s="25">
        <v>76</v>
      </c>
      <c r="M4" s="25" t="s">
        <v>299</v>
      </c>
      <c r="N4" s="25" t="s">
        <v>179</v>
      </c>
      <c r="O4" s="25">
        <v>75</v>
      </c>
      <c r="P4" s="25">
        <v>75.400000000000006</v>
      </c>
      <c r="Q4" s="25">
        <v>1</v>
      </c>
      <c r="R4" s="25">
        <v>1.8</v>
      </c>
      <c r="S4" s="25"/>
      <c r="T4" s="25"/>
      <c r="U4" s="25"/>
      <c r="V4" s="25"/>
      <c r="W4" s="25"/>
      <c r="X4" s="25"/>
      <c r="Y4" s="25"/>
      <c r="Z4" s="25"/>
    </row>
    <row r="5" spans="1:26" ht="47.25" customHeight="1">
      <c r="A5" s="60" t="s">
        <v>326</v>
      </c>
      <c r="B5" s="63">
        <v>2</v>
      </c>
      <c r="C5" s="28" t="s">
        <v>210</v>
      </c>
      <c r="D5" s="65" t="s">
        <v>114</v>
      </c>
      <c r="E5" s="65" t="s">
        <v>194</v>
      </c>
      <c r="F5" s="65" t="s">
        <v>232</v>
      </c>
      <c r="G5" s="64" t="s">
        <v>323</v>
      </c>
      <c r="H5" s="25" t="s">
        <v>68</v>
      </c>
      <c r="I5" s="66" t="s">
        <v>253</v>
      </c>
      <c r="J5" s="67" t="s">
        <v>254</v>
      </c>
      <c r="K5" s="64">
        <v>3</v>
      </c>
      <c r="L5" s="25">
        <v>93</v>
      </c>
      <c r="M5" s="25" t="s">
        <v>298</v>
      </c>
      <c r="N5" s="25" t="s">
        <v>172</v>
      </c>
      <c r="O5" s="25">
        <v>63.5</v>
      </c>
      <c r="P5" s="25">
        <v>75.300000000000011</v>
      </c>
      <c r="Q5" s="25">
        <v>2</v>
      </c>
      <c r="R5" s="25">
        <v>2.2000000000000002</v>
      </c>
      <c r="S5" s="25"/>
      <c r="T5" s="25"/>
      <c r="U5" s="25"/>
      <c r="V5" s="25"/>
      <c r="W5" s="25"/>
      <c r="X5" s="25"/>
      <c r="Y5" s="25"/>
      <c r="Z5" s="25"/>
    </row>
    <row r="6" spans="1:26" ht="47.25" customHeight="1">
      <c r="A6" s="60" t="s">
        <v>326</v>
      </c>
      <c r="B6" s="63">
        <v>3</v>
      </c>
      <c r="C6" s="30" t="s">
        <v>199</v>
      </c>
      <c r="D6" s="64" t="s">
        <v>114</v>
      </c>
      <c r="E6" s="64" t="s">
        <v>195</v>
      </c>
      <c r="F6" s="64" t="s">
        <v>120</v>
      </c>
      <c r="G6" s="64" t="s">
        <v>192</v>
      </c>
      <c r="H6" s="25" t="s">
        <v>68</v>
      </c>
      <c r="I6" s="64">
        <v>18428368133</v>
      </c>
      <c r="J6" s="69" t="s">
        <v>240</v>
      </c>
      <c r="K6" s="71" t="s">
        <v>280</v>
      </c>
      <c r="L6" s="25">
        <v>88</v>
      </c>
      <c r="M6" s="25" t="s">
        <v>292</v>
      </c>
      <c r="N6" s="25" t="s">
        <v>293</v>
      </c>
      <c r="O6" s="25">
        <v>62</v>
      </c>
      <c r="P6" s="25">
        <v>72.400000000000006</v>
      </c>
      <c r="Q6" s="25">
        <v>3</v>
      </c>
      <c r="R6" s="25">
        <v>2.6000000000000005</v>
      </c>
      <c r="S6" s="25"/>
      <c r="T6" s="25"/>
      <c r="U6" s="25"/>
      <c r="V6" s="25"/>
      <c r="W6" s="25"/>
      <c r="X6" s="25"/>
      <c r="Y6" s="25"/>
      <c r="Z6" s="25"/>
    </row>
    <row r="7" spans="1:26" ht="47.25" customHeight="1">
      <c r="A7" s="60" t="s">
        <v>326</v>
      </c>
      <c r="B7" s="63">
        <v>4</v>
      </c>
      <c r="C7" s="23" t="s">
        <v>208</v>
      </c>
      <c r="D7" s="65" t="s">
        <v>114</v>
      </c>
      <c r="E7" s="65" t="s">
        <v>194</v>
      </c>
      <c r="F7" s="65" t="s">
        <v>231</v>
      </c>
      <c r="G7" s="64" t="s">
        <v>324</v>
      </c>
      <c r="H7" s="25" t="s">
        <v>68</v>
      </c>
      <c r="I7" s="66" t="s">
        <v>249</v>
      </c>
      <c r="J7" s="67" t="s">
        <v>250</v>
      </c>
      <c r="K7" s="64">
        <v>1</v>
      </c>
      <c r="L7" s="25">
        <v>89</v>
      </c>
      <c r="M7" s="25" t="s">
        <v>295</v>
      </c>
      <c r="N7" s="25" t="s">
        <v>169</v>
      </c>
      <c r="O7" s="25">
        <v>59.5</v>
      </c>
      <c r="P7" s="25">
        <v>71.3</v>
      </c>
      <c r="Q7" s="25">
        <v>4</v>
      </c>
      <c r="R7" s="25">
        <v>3.4000000000000004</v>
      </c>
      <c r="S7" s="25"/>
      <c r="T7" s="25"/>
      <c r="U7" s="25"/>
      <c r="V7" s="25"/>
      <c r="W7" s="25"/>
      <c r="X7" s="25"/>
      <c r="Y7" s="25"/>
      <c r="Z7" s="25"/>
    </row>
    <row r="8" spans="1:26" ht="47.25" customHeight="1">
      <c r="A8" s="60" t="s">
        <v>326</v>
      </c>
      <c r="B8" s="63">
        <v>5</v>
      </c>
      <c r="C8" s="31" t="s">
        <v>213</v>
      </c>
      <c r="D8" s="65" t="s">
        <v>114</v>
      </c>
      <c r="E8" s="65" t="s">
        <v>194</v>
      </c>
      <c r="F8" s="65" t="s">
        <v>233</v>
      </c>
      <c r="G8" s="64" t="s">
        <v>323</v>
      </c>
      <c r="H8" s="25" t="s">
        <v>68</v>
      </c>
      <c r="I8" s="68">
        <v>18208179033</v>
      </c>
      <c r="J8" s="67" t="s">
        <v>260</v>
      </c>
      <c r="K8" s="64">
        <v>4</v>
      </c>
      <c r="L8" s="25">
        <v>78</v>
      </c>
      <c r="M8" s="25" t="s">
        <v>288</v>
      </c>
      <c r="N8" s="25" t="s">
        <v>307</v>
      </c>
      <c r="O8" s="25">
        <v>66.5</v>
      </c>
      <c r="P8" s="25">
        <v>71.099999999999994</v>
      </c>
      <c r="Q8" s="25">
        <v>5</v>
      </c>
      <c r="R8" s="25">
        <v>4.8</v>
      </c>
      <c r="S8" s="25"/>
      <c r="T8" s="25"/>
      <c r="U8" s="25"/>
      <c r="V8" s="25"/>
      <c r="W8" s="25"/>
      <c r="X8" s="25"/>
      <c r="Y8" s="25"/>
      <c r="Z8" s="25"/>
    </row>
    <row r="9" spans="1:26" ht="47.25" customHeight="1">
      <c r="A9" s="60" t="s">
        <v>326</v>
      </c>
      <c r="B9" s="63">
        <v>6</v>
      </c>
      <c r="C9" s="23" t="s">
        <v>212</v>
      </c>
      <c r="D9" s="65" t="s">
        <v>114</v>
      </c>
      <c r="E9" s="65" t="s">
        <v>194</v>
      </c>
      <c r="F9" s="65" t="s">
        <v>233</v>
      </c>
      <c r="G9" s="64" t="s">
        <v>323</v>
      </c>
      <c r="H9" s="25" t="s">
        <v>68</v>
      </c>
      <c r="I9" s="66" t="s">
        <v>258</v>
      </c>
      <c r="J9" s="67" t="s">
        <v>259</v>
      </c>
      <c r="K9" s="64">
        <v>3</v>
      </c>
      <c r="L9" s="25">
        <v>79</v>
      </c>
      <c r="M9" s="25" t="s">
        <v>285</v>
      </c>
      <c r="N9" s="25" t="s">
        <v>300</v>
      </c>
      <c r="O9" s="25">
        <v>62</v>
      </c>
      <c r="P9" s="25">
        <v>68.8</v>
      </c>
      <c r="Q9" s="25">
        <v>6</v>
      </c>
      <c r="R9" s="25">
        <v>5.4</v>
      </c>
      <c r="S9" s="25"/>
      <c r="T9" s="25"/>
      <c r="U9" s="25"/>
      <c r="V9" s="25"/>
      <c r="W9" s="25"/>
      <c r="X9" s="25"/>
      <c r="Y9" s="25"/>
      <c r="Z9" s="25"/>
    </row>
    <row r="10" spans="1:26" ht="47.25" customHeight="1">
      <c r="A10" s="60" t="s">
        <v>326</v>
      </c>
      <c r="B10" s="63">
        <v>7</v>
      </c>
      <c r="C10" s="23" t="s">
        <v>198</v>
      </c>
      <c r="D10" s="64" t="s">
        <v>114</v>
      </c>
      <c r="E10" s="64" t="s">
        <v>195</v>
      </c>
      <c r="F10" s="64" t="s">
        <v>129</v>
      </c>
      <c r="G10" s="64" t="s">
        <v>192</v>
      </c>
      <c r="H10" s="25" t="s">
        <v>68</v>
      </c>
      <c r="I10" s="64">
        <v>18428388784</v>
      </c>
      <c r="J10" s="69" t="s">
        <v>239</v>
      </c>
      <c r="K10" s="70" t="s">
        <v>281</v>
      </c>
      <c r="L10" s="25">
        <v>86</v>
      </c>
      <c r="M10" s="25" t="s">
        <v>291</v>
      </c>
      <c r="N10" s="25" t="s">
        <v>170</v>
      </c>
      <c r="O10" s="25">
        <v>57</v>
      </c>
      <c r="P10" s="25">
        <v>68.599999999999994</v>
      </c>
      <c r="Q10" s="25">
        <v>7</v>
      </c>
      <c r="R10" s="25">
        <v>6.4</v>
      </c>
      <c r="S10" s="25"/>
      <c r="T10" s="25"/>
      <c r="U10" s="25"/>
      <c r="V10" s="25"/>
      <c r="W10" s="25"/>
      <c r="X10" s="25"/>
      <c r="Y10" s="25"/>
      <c r="Z10" s="25"/>
    </row>
    <row r="11" spans="1:26" ht="47.25" customHeight="1">
      <c r="A11" s="60" t="s">
        <v>326</v>
      </c>
      <c r="B11" s="63">
        <v>8</v>
      </c>
      <c r="C11" s="28" t="s">
        <v>197</v>
      </c>
      <c r="D11" s="64" t="s">
        <v>114</v>
      </c>
      <c r="E11" s="64" t="s">
        <v>195</v>
      </c>
      <c r="F11" s="64" t="s">
        <v>129</v>
      </c>
      <c r="G11" s="64" t="s">
        <v>192</v>
      </c>
      <c r="H11" s="25" t="s">
        <v>68</v>
      </c>
      <c r="I11" s="64">
        <v>18328554922</v>
      </c>
      <c r="J11" s="69" t="s">
        <v>238</v>
      </c>
      <c r="K11" s="70" t="s">
        <v>280</v>
      </c>
      <c r="L11" s="25">
        <v>79</v>
      </c>
      <c r="M11" s="25" t="s">
        <v>289</v>
      </c>
      <c r="N11" s="25" t="s">
        <v>290</v>
      </c>
      <c r="O11" s="25">
        <v>55.5</v>
      </c>
      <c r="P11" s="25">
        <v>64.900000000000006</v>
      </c>
      <c r="Q11" s="25">
        <v>8</v>
      </c>
      <c r="R11" s="25">
        <v>6.6000000000000005</v>
      </c>
      <c r="S11" s="25"/>
      <c r="T11" s="25"/>
      <c r="U11" s="25"/>
      <c r="V11" s="25"/>
      <c r="W11" s="25"/>
      <c r="X11" s="25"/>
      <c r="Y11" s="25"/>
      <c r="Z11" s="25"/>
    </row>
    <row r="12" spans="1:26" ht="47.25" customHeight="1">
      <c r="A12" s="60" t="s">
        <v>326</v>
      </c>
      <c r="B12" s="63">
        <v>9</v>
      </c>
      <c r="C12" s="23" t="s">
        <v>94</v>
      </c>
      <c r="D12" s="65" t="s">
        <v>114</v>
      </c>
      <c r="E12" s="65" t="s">
        <v>194</v>
      </c>
      <c r="F12" s="65" t="s">
        <v>330</v>
      </c>
      <c r="G12" s="64" t="s">
        <v>323</v>
      </c>
      <c r="H12" s="25" t="s">
        <v>68</v>
      </c>
      <c r="I12" s="66" t="s">
        <v>255</v>
      </c>
      <c r="J12" s="67" t="s">
        <v>145</v>
      </c>
      <c r="K12" s="64">
        <v>1</v>
      </c>
      <c r="L12" s="25">
        <v>69</v>
      </c>
      <c r="M12" s="25" t="s">
        <v>294</v>
      </c>
      <c r="N12" s="25" t="s">
        <v>304</v>
      </c>
      <c r="O12" s="25">
        <v>60</v>
      </c>
      <c r="P12" s="25">
        <v>63.6</v>
      </c>
      <c r="Q12" s="25">
        <v>9</v>
      </c>
      <c r="R12" s="25">
        <v>7.4</v>
      </c>
      <c r="S12" s="25"/>
      <c r="T12" s="25"/>
      <c r="U12" s="25"/>
      <c r="V12" s="25"/>
      <c r="W12" s="25"/>
      <c r="X12" s="25"/>
      <c r="Y12" s="25"/>
      <c r="Z12" s="25"/>
    </row>
    <row r="13" spans="1:26" ht="47.25" customHeight="1">
      <c r="A13" s="60" t="s">
        <v>326</v>
      </c>
      <c r="B13" s="63">
        <v>10</v>
      </c>
      <c r="C13" s="27" t="s">
        <v>196</v>
      </c>
      <c r="D13" s="64" t="s">
        <v>114</v>
      </c>
      <c r="E13" s="64" t="s">
        <v>195</v>
      </c>
      <c r="F13" s="64" t="s">
        <v>228</v>
      </c>
      <c r="G13" s="64" t="s">
        <v>192</v>
      </c>
      <c r="H13" s="25" t="s">
        <v>69</v>
      </c>
      <c r="I13" s="64">
        <v>13618066758</v>
      </c>
      <c r="J13" s="69" t="s">
        <v>237</v>
      </c>
      <c r="K13" s="70" t="s">
        <v>279</v>
      </c>
      <c r="L13" s="25">
        <v>85</v>
      </c>
      <c r="M13" s="25" t="s">
        <v>288</v>
      </c>
      <c r="N13" s="25" t="s">
        <v>181</v>
      </c>
      <c r="O13" s="25">
        <v>49</v>
      </c>
      <c r="P13" s="25">
        <v>63.4</v>
      </c>
      <c r="Q13" s="25">
        <v>10</v>
      </c>
      <c r="R13" s="25">
        <v>8.4</v>
      </c>
      <c r="S13" s="25"/>
      <c r="T13" s="25"/>
      <c r="U13" s="25"/>
      <c r="V13" s="25"/>
      <c r="W13" s="25"/>
      <c r="X13" s="25"/>
      <c r="Y13" s="25"/>
      <c r="Z13" s="25"/>
    </row>
    <row r="14" spans="1:26" ht="47.25" customHeight="1">
      <c r="A14" s="60" t="s">
        <v>327</v>
      </c>
      <c r="B14" s="63">
        <v>11</v>
      </c>
      <c r="C14" s="73" t="s">
        <v>209</v>
      </c>
      <c r="D14" s="65" t="s">
        <v>114</v>
      </c>
      <c r="E14" s="65" t="s">
        <v>194</v>
      </c>
      <c r="F14" s="65" t="s">
        <v>232</v>
      </c>
      <c r="G14" s="64" t="s">
        <v>323</v>
      </c>
      <c r="H14" s="25" t="s">
        <v>69</v>
      </c>
      <c r="I14" s="66" t="s">
        <v>251</v>
      </c>
      <c r="J14" s="67" t="s">
        <v>252</v>
      </c>
      <c r="K14" s="64">
        <v>2</v>
      </c>
      <c r="L14" s="25">
        <v>76</v>
      </c>
      <c r="M14" s="25" t="s">
        <v>289</v>
      </c>
      <c r="N14" s="25" t="s">
        <v>303</v>
      </c>
      <c r="O14" s="25">
        <v>50.5</v>
      </c>
      <c r="P14" s="25">
        <v>60.7</v>
      </c>
      <c r="Q14" s="25">
        <v>11</v>
      </c>
      <c r="R14" s="25">
        <v>9.2000000000000011</v>
      </c>
      <c r="S14" s="25"/>
      <c r="T14" s="25"/>
      <c r="U14" s="25"/>
      <c r="V14" s="25"/>
      <c r="W14" s="25"/>
      <c r="X14" s="25"/>
      <c r="Y14" s="25"/>
      <c r="Z14" s="25"/>
    </row>
    <row r="15" spans="1:26" ht="47.25" customHeight="1">
      <c r="A15" s="60" t="s">
        <v>327</v>
      </c>
      <c r="B15" s="63">
        <v>12</v>
      </c>
      <c r="C15" s="74" t="s">
        <v>211</v>
      </c>
      <c r="D15" s="65" t="s">
        <v>114</v>
      </c>
      <c r="E15" s="65" t="s">
        <v>194</v>
      </c>
      <c r="F15" s="65" t="s">
        <v>329</v>
      </c>
      <c r="G15" s="64" t="s">
        <v>323</v>
      </c>
      <c r="H15" s="25" t="s">
        <v>69</v>
      </c>
      <c r="I15" s="66" t="s">
        <v>256</v>
      </c>
      <c r="J15" s="67" t="s">
        <v>257</v>
      </c>
      <c r="K15" s="64">
        <v>2</v>
      </c>
      <c r="L15" s="25">
        <v>75</v>
      </c>
      <c r="M15" s="25" t="s">
        <v>305</v>
      </c>
      <c r="N15" s="25" t="s">
        <v>306</v>
      </c>
      <c r="O15" s="25">
        <v>42</v>
      </c>
      <c r="P15" s="25">
        <v>55.2</v>
      </c>
      <c r="Q15" s="25">
        <v>12</v>
      </c>
      <c r="R15" s="25">
        <v>10.000000000000002</v>
      </c>
      <c r="S15" s="25"/>
      <c r="T15" s="25"/>
      <c r="U15" s="25"/>
      <c r="V15" s="25"/>
      <c r="W15" s="25"/>
      <c r="X15" s="25"/>
      <c r="Y15" s="25"/>
      <c r="Z15" s="25"/>
    </row>
  </sheetData>
  <autoFilter ref="B3:AA15"/>
  <mergeCells count="17">
    <mergeCell ref="P1:P3"/>
    <mergeCell ref="B1:B3"/>
    <mergeCell ref="C1:J2"/>
    <mergeCell ref="K1:K3"/>
    <mergeCell ref="L1:N2"/>
    <mergeCell ref="O1:O3"/>
    <mergeCell ref="Y2:Y3"/>
    <mergeCell ref="Q1:Q3"/>
    <mergeCell ref="R1:R3"/>
    <mergeCell ref="S1:Y1"/>
    <mergeCell ref="Z1:Z3"/>
    <mergeCell ref="S2:S3"/>
    <mergeCell ref="T2:T3"/>
    <mergeCell ref="U2:U3"/>
    <mergeCell ref="V2:V3"/>
    <mergeCell ref="W2:W3"/>
    <mergeCell ref="X2:X3"/>
  </mergeCells>
  <phoneticPr fontId="1" type="noConversion"/>
  <hyperlinks>
    <hyperlink ref="J13" r:id="rId1"/>
    <hyperlink ref="J6" r:id="rId2"/>
    <hyperlink ref="J14" r:id="rId3"/>
    <hyperlink ref="J7" r:id="rId4"/>
    <hyperlink ref="J5" r:id="rId5"/>
    <hyperlink ref="J9" r:id="rId6" tooltip="mailto:1106558804@qq.com"/>
    <hyperlink ref="J4" r:id="rId7"/>
    <hyperlink ref="J12" r:id="rId8"/>
    <hyperlink ref="J8" r:id="rId9" tooltip="mailto:503868846@qq.com"/>
    <hyperlink ref="J15" r:id="rId10"/>
  </hyperlinks>
  <pageMargins left="0.7" right="0.7" top="0.75" bottom="0.75" header="0.3" footer="0.3"/>
  <pageSetup paperSize="9" scale="28"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tabSelected="1" zoomScale="85" zoomScaleNormal="85" workbookViewId="0">
      <pane xSplit="7" topLeftCell="H1" activePane="topRight" state="frozen"/>
      <selection pane="topRight" activeCell="I4" sqref="I4"/>
    </sheetView>
  </sheetViews>
  <sheetFormatPr defaultColWidth="9" defaultRowHeight="15.6"/>
  <cols>
    <col min="1" max="1" width="7" style="1" customWidth="1"/>
    <col min="2" max="2" width="8" style="102" customWidth="1"/>
    <col min="3" max="3" width="13.109375" style="1" customWidth="1"/>
    <col min="4" max="4" width="12.109375" style="1" customWidth="1"/>
    <col min="5" max="5" width="23.44140625" style="1" bestFit="1" customWidth="1"/>
    <col min="6" max="6" width="13.44140625" style="1" bestFit="1" customWidth="1"/>
    <col min="7" max="7" width="8.44140625" style="1" customWidth="1"/>
    <col min="8" max="9" width="9" style="1"/>
    <col min="10" max="10" width="10.44140625" style="79" customWidth="1"/>
    <col min="11" max="11" width="8.88671875" style="79" customWidth="1"/>
    <col min="12" max="16384" width="9" style="1"/>
  </cols>
  <sheetData>
    <row r="1" spans="1:11" s="4" customFormat="1" ht="28.5" customHeight="1">
      <c r="A1" s="13" t="s">
        <v>0</v>
      </c>
      <c r="B1" s="93" t="s">
        <v>1</v>
      </c>
      <c r="C1" s="22" t="s">
        <v>2</v>
      </c>
      <c r="D1" s="22" t="s">
        <v>22</v>
      </c>
      <c r="E1" s="22" t="s">
        <v>23</v>
      </c>
      <c r="F1" s="22" t="s">
        <v>9</v>
      </c>
      <c r="G1" s="22" t="s">
        <v>8</v>
      </c>
      <c r="J1" s="77" t="s">
        <v>24</v>
      </c>
      <c r="K1" s="77" t="s">
        <v>24</v>
      </c>
    </row>
    <row r="2" spans="1:11" ht="45" customHeight="1">
      <c r="A2" s="63">
        <v>1</v>
      </c>
      <c r="B2" s="94" t="s">
        <v>214</v>
      </c>
      <c r="C2" s="65" t="s">
        <v>114</v>
      </c>
      <c r="D2" s="65" t="s">
        <v>194</v>
      </c>
      <c r="E2" s="65" t="s">
        <v>122</v>
      </c>
      <c r="F2" s="64" t="s">
        <v>323</v>
      </c>
      <c r="G2" s="25" t="s">
        <v>68</v>
      </c>
      <c r="J2" s="78">
        <v>78</v>
      </c>
      <c r="K2" s="78">
        <v>72</v>
      </c>
    </row>
    <row r="3" spans="1:11" ht="45" customHeight="1">
      <c r="A3" s="63">
        <v>2</v>
      </c>
      <c r="B3" s="94" t="s">
        <v>210</v>
      </c>
      <c r="C3" s="65" t="s">
        <v>114</v>
      </c>
      <c r="D3" s="65" t="s">
        <v>194</v>
      </c>
      <c r="E3" s="65" t="s">
        <v>232</v>
      </c>
      <c r="F3" s="64" t="s">
        <v>323</v>
      </c>
      <c r="G3" s="25" t="s">
        <v>68</v>
      </c>
      <c r="J3" s="78">
        <v>64</v>
      </c>
      <c r="K3" s="78">
        <v>63</v>
      </c>
    </row>
    <row r="4" spans="1:11" s="21" customFormat="1" ht="45" customHeight="1">
      <c r="A4" s="63">
        <v>3</v>
      </c>
      <c r="B4" s="95" t="s">
        <v>199</v>
      </c>
      <c r="C4" s="64" t="s">
        <v>114</v>
      </c>
      <c r="D4" s="64" t="s">
        <v>195</v>
      </c>
      <c r="E4" s="64" t="s">
        <v>120</v>
      </c>
      <c r="F4" s="64" t="s">
        <v>192</v>
      </c>
      <c r="G4" s="25" t="s">
        <v>68</v>
      </c>
      <c r="J4" s="78">
        <v>63</v>
      </c>
      <c r="K4" s="78">
        <v>61</v>
      </c>
    </row>
    <row r="5" spans="1:11" ht="45" customHeight="1">
      <c r="A5" s="63">
        <v>4</v>
      </c>
      <c r="B5" s="96" t="s">
        <v>208</v>
      </c>
      <c r="C5" s="65" t="s">
        <v>114</v>
      </c>
      <c r="D5" s="65" t="s">
        <v>194</v>
      </c>
      <c r="E5" s="65" t="s">
        <v>231</v>
      </c>
      <c r="F5" s="64" t="s">
        <v>324</v>
      </c>
      <c r="G5" s="25" t="s">
        <v>68</v>
      </c>
      <c r="J5" s="78">
        <v>60</v>
      </c>
      <c r="K5" s="78">
        <v>59</v>
      </c>
    </row>
    <row r="6" spans="1:11" ht="45" customHeight="1">
      <c r="A6" s="63">
        <v>5</v>
      </c>
      <c r="B6" s="97" t="s">
        <v>213</v>
      </c>
      <c r="C6" s="65" t="s">
        <v>114</v>
      </c>
      <c r="D6" s="65" t="s">
        <v>194</v>
      </c>
      <c r="E6" s="65" t="s">
        <v>233</v>
      </c>
      <c r="F6" s="64" t="s">
        <v>323</v>
      </c>
      <c r="G6" s="25" t="s">
        <v>68</v>
      </c>
      <c r="J6" s="78">
        <v>69</v>
      </c>
      <c r="K6" s="78">
        <v>64</v>
      </c>
    </row>
    <row r="7" spans="1:11" ht="45" customHeight="1">
      <c r="A7" s="63">
        <v>6</v>
      </c>
      <c r="B7" s="96" t="s">
        <v>212</v>
      </c>
      <c r="C7" s="65" t="s">
        <v>114</v>
      </c>
      <c r="D7" s="65" t="s">
        <v>194</v>
      </c>
      <c r="E7" s="65" t="s">
        <v>233</v>
      </c>
      <c r="F7" s="64" t="s">
        <v>323</v>
      </c>
      <c r="G7" s="25" t="s">
        <v>68</v>
      </c>
      <c r="J7" s="78">
        <v>65</v>
      </c>
      <c r="K7" s="78">
        <v>59</v>
      </c>
    </row>
    <row r="8" spans="1:11" ht="45" customHeight="1">
      <c r="A8" s="63">
        <v>7</v>
      </c>
      <c r="B8" s="96" t="s">
        <v>198</v>
      </c>
      <c r="C8" s="64" t="s">
        <v>114</v>
      </c>
      <c r="D8" s="64" t="s">
        <v>195</v>
      </c>
      <c r="E8" s="64" t="s">
        <v>129</v>
      </c>
      <c r="F8" s="64" t="s">
        <v>192</v>
      </c>
      <c r="G8" s="25" t="s">
        <v>68</v>
      </c>
      <c r="J8" s="78">
        <v>58</v>
      </c>
      <c r="K8" s="78">
        <v>56</v>
      </c>
    </row>
    <row r="9" spans="1:11" s="21" customFormat="1" ht="45" customHeight="1">
      <c r="A9" s="63">
        <v>8</v>
      </c>
      <c r="B9" s="94" t="s">
        <v>197</v>
      </c>
      <c r="C9" s="64" t="s">
        <v>114</v>
      </c>
      <c r="D9" s="64" t="s">
        <v>195</v>
      </c>
      <c r="E9" s="64" t="s">
        <v>129</v>
      </c>
      <c r="F9" s="64" t="s">
        <v>192</v>
      </c>
      <c r="G9" s="25" t="s">
        <v>68</v>
      </c>
      <c r="J9" s="78">
        <v>50</v>
      </c>
      <c r="K9" s="78">
        <v>61</v>
      </c>
    </row>
    <row r="10" spans="1:11" s="21" customFormat="1" ht="45" customHeight="1">
      <c r="A10" s="63">
        <v>9</v>
      </c>
      <c r="B10" s="96" t="s">
        <v>94</v>
      </c>
      <c r="C10" s="65" t="s">
        <v>114</v>
      </c>
      <c r="D10" s="65" t="s">
        <v>194</v>
      </c>
      <c r="E10" s="65" t="s">
        <v>125</v>
      </c>
      <c r="F10" s="64" t="s">
        <v>323</v>
      </c>
      <c r="G10" s="25" t="s">
        <v>68</v>
      </c>
      <c r="J10" s="78">
        <v>62</v>
      </c>
      <c r="K10" s="78">
        <v>58</v>
      </c>
    </row>
    <row r="11" spans="1:11" s="21" customFormat="1" ht="45" customHeight="1">
      <c r="A11" s="63">
        <v>10</v>
      </c>
      <c r="B11" s="98" t="s">
        <v>196</v>
      </c>
      <c r="C11" s="64" t="s">
        <v>114</v>
      </c>
      <c r="D11" s="64" t="s">
        <v>195</v>
      </c>
      <c r="E11" s="64" t="s">
        <v>228</v>
      </c>
      <c r="F11" s="64" t="s">
        <v>192</v>
      </c>
      <c r="G11" s="25" t="s">
        <v>69</v>
      </c>
      <c r="J11" s="78">
        <v>52</v>
      </c>
      <c r="K11" s="78">
        <v>46</v>
      </c>
    </row>
    <row r="12" spans="1:11" s="21" customFormat="1" ht="45" customHeight="1">
      <c r="A12" s="63">
        <v>1</v>
      </c>
      <c r="B12" s="96" t="s">
        <v>221</v>
      </c>
      <c r="C12" s="64" t="s">
        <v>114</v>
      </c>
      <c r="D12" s="64" t="s">
        <v>194</v>
      </c>
      <c r="E12" s="64" t="s">
        <v>235</v>
      </c>
      <c r="F12" s="64" t="s">
        <v>193</v>
      </c>
      <c r="G12" s="25" t="s">
        <v>68</v>
      </c>
      <c r="J12" s="78">
        <v>67</v>
      </c>
      <c r="K12" s="78">
        <v>67</v>
      </c>
    </row>
    <row r="13" spans="1:11" ht="45" customHeight="1">
      <c r="A13" s="63">
        <v>2</v>
      </c>
      <c r="B13" s="94" t="s">
        <v>109</v>
      </c>
      <c r="C13" s="64" t="s">
        <v>114</v>
      </c>
      <c r="D13" s="64" t="s">
        <v>195</v>
      </c>
      <c r="E13" s="64" t="s">
        <v>228</v>
      </c>
      <c r="F13" s="64" t="s">
        <v>193</v>
      </c>
      <c r="G13" s="25" t="s">
        <v>68</v>
      </c>
      <c r="J13" s="78">
        <v>65</v>
      </c>
      <c r="K13" s="78">
        <v>65</v>
      </c>
    </row>
    <row r="14" spans="1:11" ht="45" customHeight="1">
      <c r="A14" s="63">
        <v>3</v>
      </c>
      <c r="B14" s="99" t="s">
        <v>200</v>
      </c>
      <c r="C14" s="64" t="s">
        <v>114</v>
      </c>
      <c r="D14" s="64" t="s">
        <v>195</v>
      </c>
      <c r="E14" s="64" t="s">
        <v>229</v>
      </c>
      <c r="F14" s="64" t="s">
        <v>193</v>
      </c>
      <c r="G14" s="25" t="s">
        <v>68</v>
      </c>
      <c r="J14" s="78">
        <v>70</v>
      </c>
      <c r="K14" s="78">
        <v>64</v>
      </c>
    </row>
    <row r="15" spans="1:11" ht="45" customHeight="1">
      <c r="A15" s="63">
        <v>4</v>
      </c>
      <c r="B15" s="96" t="s">
        <v>219</v>
      </c>
      <c r="C15" s="64" t="s">
        <v>114</v>
      </c>
      <c r="D15" s="64" t="s">
        <v>194</v>
      </c>
      <c r="E15" s="64" t="s">
        <v>122</v>
      </c>
      <c r="F15" s="64" t="s">
        <v>193</v>
      </c>
      <c r="G15" s="25" t="s">
        <v>69</v>
      </c>
      <c r="J15" s="78">
        <v>72</v>
      </c>
      <c r="K15" s="78">
        <v>68</v>
      </c>
    </row>
    <row r="16" spans="1:11" ht="45" customHeight="1">
      <c r="A16" s="63">
        <v>5</v>
      </c>
      <c r="B16" s="94" t="s">
        <v>220</v>
      </c>
      <c r="C16" s="64" t="s">
        <v>114</v>
      </c>
      <c r="D16" s="64" t="s">
        <v>194</v>
      </c>
      <c r="E16" s="64" t="s">
        <v>233</v>
      </c>
      <c r="F16" s="64" t="s">
        <v>193</v>
      </c>
      <c r="G16" s="25" t="s">
        <v>68</v>
      </c>
      <c r="J16" s="78">
        <v>71</v>
      </c>
      <c r="K16" s="78">
        <v>63</v>
      </c>
    </row>
    <row r="17" spans="1:11" ht="45" customHeight="1">
      <c r="A17" s="63">
        <v>6</v>
      </c>
      <c r="B17" s="96" t="s">
        <v>217</v>
      </c>
      <c r="C17" s="64" t="s">
        <v>114</v>
      </c>
      <c r="D17" s="64" t="s">
        <v>194</v>
      </c>
      <c r="E17" s="64" t="s">
        <v>118</v>
      </c>
      <c r="F17" s="64" t="s">
        <v>193</v>
      </c>
      <c r="G17" s="25" t="s">
        <v>68</v>
      </c>
      <c r="J17" s="78">
        <v>70</v>
      </c>
      <c r="K17" s="78">
        <v>65</v>
      </c>
    </row>
    <row r="18" spans="1:11" ht="45" customHeight="1">
      <c r="A18" s="63">
        <v>7</v>
      </c>
      <c r="B18" s="96" t="s">
        <v>215</v>
      </c>
      <c r="C18" s="64" t="s">
        <v>114</v>
      </c>
      <c r="D18" s="64" t="s">
        <v>194</v>
      </c>
      <c r="E18" s="64" t="s">
        <v>118</v>
      </c>
      <c r="F18" s="64" t="s">
        <v>193</v>
      </c>
      <c r="G18" s="25" t="s">
        <v>68</v>
      </c>
      <c r="J18" s="78">
        <v>76</v>
      </c>
      <c r="K18" s="78">
        <v>50</v>
      </c>
    </row>
    <row r="19" spans="1:11" ht="45" customHeight="1">
      <c r="A19" s="63">
        <v>8</v>
      </c>
      <c r="B19" s="96" t="s">
        <v>100</v>
      </c>
      <c r="C19" s="64" t="s">
        <v>114</v>
      </c>
      <c r="D19" s="64" t="s">
        <v>194</v>
      </c>
      <c r="E19" s="64" t="s">
        <v>234</v>
      </c>
      <c r="F19" s="64" t="s">
        <v>193</v>
      </c>
      <c r="G19" s="25" t="s">
        <v>68</v>
      </c>
      <c r="J19" s="78">
        <v>61</v>
      </c>
      <c r="K19" s="78">
        <v>38</v>
      </c>
    </row>
    <row r="20" spans="1:11" ht="45" customHeight="1">
      <c r="A20" s="63">
        <v>9</v>
      </c>
      <c r="B20" s="99" t="s">
        <v>201</v>
      </c>
      <c r="C20" s="64" t="s">
        <v>114</v>
      </c>
      <c r="D20" s="64" t="s">
        <v>195</v>
      </c>
      <c r="E20" s="64" t="s">
        <v>129</v>
      </c>
      <c r="F20" s="64" t="s">
        <v>193</v>
      </c>
      <c r="G20" s="25" t="s">
        <v>68</v>
      </c>
      <c r="J20" s="78">
        <v>45</v>
      </c>
      <c r="K20" s="78">
        <v>45</v>
      </c>
    </row>
    <row r="21" spans="1:11" s="21" customFormat="1" ht="45" customHeight="1">
      <c r="A21" s="63">
        <v>10</v>
      </c>
      <c r="B21" s="100" t="s">
        <v>216</v>
      </c>
      <c r="C21" s="64" t="s">
        <v>114</v>
      </c>
      <c r="D21" s="64" t="s">
        <v>194</v>
      </c>
      <c r="E21" s="64" t="s">
        <v>126</v>
      </c>
      <c r="F21" s="64" t="s">
        <v>193</v>
      </c>
      <c r="G21" s="25" t="s">
        <v>69</v>
      </c>
      <c r="J21" s="78">
        <v>71</v>
      </c>
      <c r="K21" s="78">
        <v>43</v>
      </c>
    </row>
    <row r="22" spans="1:11" ht="45" customHeight="1">
      <c r="A22" s="63">
        <v>1</v>
      </c>
      <c r="B22" s="96" t="s">
        <v>204</v>
      </c>
      <c r="C22" s="64" t="s">
        <v>114</v>
      </c>
      <c r="D22" s="64" t="s">
        <v>195</v>
      </c>
      <c r="E22" s="64" t="s">
        <v>230</v>
      </c>
      <c r="F22" s="64" t="s">
        <v>236</v>
      </c>
      <c r="G22" s="25" t="s">
        <v>68</v>
      </c>
      <c r="J22" s="78">
        <v>71</v>
      </c>
      <c r="K22" s="78">
        <v>63</v>
      </c>
    </row>
    <row r="23" spans="1:11" s="21" customFormat="1" ht="45" customHeight="1">
      <c r="A23" s="63">
        <v>2</v>
      </c>
      <c r="B23" s="94" t="s">
        <v>207</v>
      </c>
      <c r="C23" s="64" t="s">
        <v>114</v>
      </c>
      <c r="D23" s="64" t="s">
        <v>195</v>
      </c>
      <c r="E23" s="64" t="s">
        <v>129</v>
      </c>
      <c r="F23" s="64" t="s">
        <v>236</v>
      </c>
      <c r="G23" s="25" t="s">
        <v>68</v>
      </c>
      <c r="J23" s="78">
        <v>80</v>
      </c>
      <c r="K23" s="78">
        <v>67</v>
      </c>
    </row>
    <row r="24" spans="1:11" ht="45" customHeight="1">
      <c r="A24" s="63">
        <v>3</v>
      </c>
      <c r="B24" s="94" t="s">
        <v>227</v>
      </c>
      <c r="C24" s="64" t="s">
        <v>114</v>
      </c>
      <c r="D24" s="64" t="s">
        <v>194</v>
      </c>
      <c r="E24" s="64" t="s">
        <v>126</v>
      </c>
      <c r="F24" s="64" t="s">
        <v>236</v>
      </c>
      <c r="G24" s="25" t="s">
        <v>68</v>
      </c>
      <c r="J24" s="78">
        <v>62</v>
      </c>
      <c r="K24" s="78">
        <v>67</v>
      </c>
    </row>
    <row r="25" spans="1:11" s="21" customFormat="1" ht="45" customHeight="1">
      <c r="A25" s="63">
        <v>4</v>
      </c>
      <c r="B25" s="96" t="s">
        <v>206</v>
      </c>
      <c r="C25" s="64" t="s">
        <v>114</v>
      </c>
      <c r="D25" s="64" t="s">
        <v>195</v>
      </c>
      <c r="E25" s="64" t="s">
        <v>229</v>
      </c>
      <c r="F25" s="64" t="s">
        <v>236</v>
      </c>
      <c r="G25" s="25" t="s">
        <v>68</v>
      </c>
      <c r="J25" s="78">
        <v>72</v>
      </c>
      <c r="K25" s="78">
        <v>54</v>
      </c>
    </row>
    <row r="26" spans="1:11" ht="45" customHeight="1">
      <c r="A26" s="63">
        <v>5</v>
      </c>
      <c r="B26" s="94" t="s">
        <v>225</v>
      </c>
      <c r="C26" s="64" t="s">
        <v>114</v>
      </c>
      <c r="D26" s="64" t="s">
        <v>194</v>
      </c>
      <c r="E26" s="64" t="s">
        <v>118</v>
      </c>
      <c r="F26" s="64" t="s">
        <v>236</v>
      </c>
      <c r="G26" s="25" t="s">
        <v>69</v>
      </c>
      <c r="J26" s="78">
        <v>60</v>
      </c>
      <c r="K26" s="78">
        <v>58</v>
      </c>
    </row>
    <row r="27" spans="1:11" ht="45" customHeight="1">
      <c r="A27" s="63">
        <v>6</v>
      </c>
      <c r="B27" s="96" t="s">
        <v>202</v>
      </c>
      <c r="C27" s="64" t="s">
        <v>114</v>
      </c>
      <c r="D27" s="64" t="s">
        <v>195</v>
      </c>
      <c r="E27" s="64" t="s">
        <v>230</v>
      </c>
      <c r="F27" s="64" t="s">
        <v>236</v>
      </c>
      <c r="G27" s="25" t="s">
        <v>68</v>
      </c>
      <c r="J27" s="78">
        <v>72</v>
      </c>
      <c r="K27" s="78">
        <v>54</v>
      </c>
    </row>
    <row r="28" spans="1:11" s="21" customFormat="1" ht="45" customHeight="1">
      <c r="A28" s="63">
        <v>7</v>
      </c>
      <c r="B28" s="94" t="s">
        <v>223</v>
      </c>
      <c r="C28" s="64" t="s">
        <v>114</v>
      </c>
      <c r="D28" s="64" t="s">
        <v>194</v>
      </c>
      <c r="E28" s="64" t="s">
        <v>122</v>
      </c>
      <c r="F28" s="64" t="s">
        <v>236</v>
      </c>
      <c r="G28" s="25" t="s">
        <v>69</v>
      </c>
      <c r="J28" s="78">
        <v>50</v>
      </c>
      <c r="K28" s="78">
        <v>49</v>
      </c>
    </row>
    <row r="29" spans="1:11" ht="45" customHeight="1">
      <c r="A29" s="63">
        <v>8</v>
      </c>
      <c r="B29" s="98" t="s">
        <v>203</v>
      </c>
      <c r="C29" s="64" t="s">
        <v>114</v>
      </c>
      <c r="D29" s="64" t="s">
        <v>195</v>
      </c>
      <c r="E29" s="64" t="s">
        <v>230</v>
      </c>
      <c r="F29" s="64" t="s">
        <v>236</v>
      </c>
      <c r="G29" s="25" t="s">
        <v>68</v>
      </c>
      <c r="J29" s="78">
        <v>69</v>
      </c>
      <c r="K29" s="78">
        <v>59</v>
      </c>
    </row>
    <row r="30" spans="1:11" ht="45" customHeight="1">
      <c r="A30" s="63">
        <v>9</v>
      </c>
      <c r="B30" s="96" t="s">
        <v>224</v>
      </c>
      <c r="C30" s="64" t="s">
        <v>114</v>
      </c>
      <c r="D30" s="64" t="s">
        <v>194</v>
      </c>
      <c r="E30" s="64" t="s">
        <v>122</v>
      </c>
      <c r="F30" s="64" t="s">
        <v>236</v>
      </c>
      <c r="G30" s="25" t="s">
        <v>68</v>
      </c>
      <c r="J30" s="78">
        <v>61</v>
      </c>
      <c r="K30" s="78">
        <v>61</v>
      </c>
    </row>
    <row r="31" spans="1:11" ht="45" customHeight="1">
      <c r="A31" s="63">
        <v>10</v>
      </c>
      <c r="B31" s="101" t="s">
        <v>226</v>
      </c>
      <c r="C31" s="64" t="s">
        <v>114</v>
      </c>
      <c r="D31" s="64" t="s">
        <v>194</v>
      </c>
      <c r="E31" s="64" t="s">
        <v>118</v>
      </c>
      <c r="F31" s="64" t="s">
        <v>236</v>
      </c>
      <c r="G31" s="25" t="s">
        <v>68</v>
      </c>
      <c r="J31" s="78">
        <v>49</v>
      </c>
      <c r="K31" s="78">
        <v>56</v>
      </c>
    </row>
  </sheetData>
  <autoFilter ref="A1:G31"/>
  <sortState ref="A2:Z38">
    <sortCondition ref="F2:F38"/>
  </sortState>
  <phoneticPr fontId="1" type="noConversion"/>
  <printOptions horizontalCentered="1" verticalCentered="1"/>
  <pageMargins left="0" right="0" top="0" bottom="0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Sheet2</vt:lpstr>
      <vt:lpstr>汇总表</vt:lpstr>
      <vt:lpstr>大二</vt:lpstr>
      <vt:lpstr>大三</vt:lpstr>
      <vt:lpstr>大四</vt:lpstr>
      <vt:lpstr>名单</vt:lpstr>
      <vt:lpstr>大二!Print_Area</vt:lpstr>
      <vt:lpstr>大三!Print_Area</vt:lpstr>
      <vt:lpstr>大四!Print_Area</vt:lpstr>
      <vt:lpstr>汇总表!Print_Area</vt:lpstr>
      <vt:lpstr>名单!Print_Area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2017-04-11T09:35:04Z</dcterms:modified>
</cp:coreProperties>
</file>